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8_{095A2F5D-E112-40AD-8381-74266B55B66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definedNames>
    <definedName name="_xlnm.Print_Area" localSheetId="0">GCP!$A$1:$G$47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s="1"/>
  <c r="G11" i="1"/>
  <c r="D11" i="1"/>
  <c r="G31" i="1" l="1"/>
  <c r="F31" i="1"/>
  <c r="E31" i="1"/>
  <c r="G26" i="1"/>
  <c r="F26" i="1"/>
  <c r="E26" i="1"/>
  <c r="D26" i="1"/>
  <c r="D31" i="1"/>
  <c r="C31" i="1"/>
  <c r="B31" i="1"/>
  <c r="C26" i="1"/>
  <c r="B26" i="1"/>
  <c r="G23" i="1"/>
  <c r="F23" i="1"/>
  <c r="E23" i="1"/>
  <c r="D23" i="1"/>
  <c r="C23" i="1"/>
  <c r="B23" i="1"/>
  <c r="F19" i="1"/>
  <c r="E19" i="1"/>
  <c r="C19" i="1"/>
  <c r="B19" i="1"/>
  <c r="D19" i="1" s="1"/>
  <c r="G19" i="1" s="1"/>
  <c r="F10" i="1"/>
  <c r="E10" i="1"/>
  <c r="E6" i="1" s="1"/>
  <c r="C10" i="1"/>
  <c r="C6" i="1" s="1"/>
  <c r="B10" i="1"/>
  <c r="B6" i="1" s="1"/>
  <c r="G7" i="1"/>
  <c r="F7" i="1"/>
  <c r="E7" i="1"/>
  <c r="D7" i="1"/>
  <c r="C7" i="1"/>
  <c r="B7" i="1"/>
  <c r="F6" i="1" l="1"/>
  <c r="D10" i="1"/>
  <c r="B37" i="1"/>
  <c r="F37" i="1"/>
  <c r="C37" i="1"/>
  <c r="E37" i="1"/>
  <c r="G10" i="1" l="1"/>
  <c r="D6" i="1"/>
  <c r="D37" i="1"/>
  <c r="G6" i="1" l="1"/>
  <c r="G3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<sst xmlns="http://schemas.openxmlformats.org/spreadsheetml/2006/main" count="43" uniqueCount="43">
  <si>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</si>
  <si>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</si>
  <si>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</si>
  <si>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</si>
  <si>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</si>
  <si>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</si>
  <si>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</si>
  <si>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</si>
  <si>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</si>
  <si>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</si>
  <si>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</si>
  <si>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</si>
  <si>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</si>
  <si>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</si>
  <si>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</si>
  <si>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</si>
  <si>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</si>
  <si>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</si>
  <si>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</si>
  <si>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</si>
  <si>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</si>
  <si>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</si>
  <si>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</si>
  <si>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</si>
  <si>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</si>
  <si>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</si>
  <si>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</si>
  <si>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</si>
  <si>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</si>
  <si>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</si>
  <si>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</si>
  <si>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</si>
  <si>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</si>
  <si>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</si>
  <si>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</si>
  <si>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</si>
  <si>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</si>
  <si>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</si>
  <si>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</si>
  <si>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</si>
  <si>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</si>
  <si>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</si>
  <si>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Consejo Turístico de San José Iturbide, Gto.
Gasto por Categoría Programática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</si>
</sst>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9" fillId="0" borderId="0" xfId="8" applyFont="1" applyProtection="1">
      <protection locked="0"/>
    </xf>
    <xf numFmtId="0" fontId="9" fillId="0" borderId="0" xfId="8" applyFont="1" applyAlignment="1" applyProtection="1">
      <alignment horizontal="center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F25C326E-D6A6-4D53-9754-6842125A39D8}"/>
    <cellStyle name="Millares 2 3" xfId="4" xr:uid="{00000000-0005-0000-0000-000003000000}"/>
    <cellStyle name="Millares 2 3 2" xfId="19" xr:uid="{4CF9FD28-7BE8-4BA9-B235-6DE19B25913E}"/>
    <cellStyle name="Millares 2 4" xfId="17" xr:uid="{6E40D024-76E4-420F-8632-45507ACBF2D6}"/>
    <cellStyle name="Millares 3" xfId="5" xr:uid="{00000000-0005-0000-0000-000004000000}"/>
    <cellStyle name="Millares 3 2" xfId="20" xr:uid="{01A125E6-2D93-4CBD-911F-4AC650E1ABC8}"/>
    <cellStyle name="Moneda 2" xfId="6" xr:uid="{00000000-0005-0000-0000-000005000000}"/>
    <cellStyle name="Moneda 2 2" xfId="21" xr:uid="{BAC4702E-AEEA-4B11-9705-99985D6B790F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Normal="100" zoomScaleSheetLayoutView="90" workbookViewId="0">
      <selection activeCell="D46" sqref="D4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1" t="s">
        <v>42</v>
      </c>
      <c r="B1" s="32"/>
      <c r="C1" s="32"/>
      <c r="D1" s="32"/>
      <c r="E1" s="32"/>
      <c r="F1" s="32"/>
      <c r="G1" s="33"/>
    </row>
    <row r="2" spans="1:7" ht="14.45" customHeight="1" x14ac:dyDescent="0.2">
      <c r="A2" s="16"/>
      <c r="B2" s="28" t="s">
        <v>0</v>
      </c>
      <c r="C2" s="29"/>
      <c r="D2" s="29"/>
      <c r="E2" s="29"/>
      <c r="F2" s="30"/>
      <c r="G2" s="26" t="s">
        <v>1</v>
      </c>
    </row>
    <row r="3" spans="1:7" ht="22.5" x14ac:dyDescent="0.2">
      <c r="A3" s="17" t="s">
        <v>2</v>
      </c>
      <c r="B3" s="18" t="s">
        <v>3</v>
      </c>
      <c r="C3" s="6" t="s">
        <v>4</v>
      </c>
      <c r="D3" s="6" t="s">
        <v>5</v>
      </c>
      <c r="E3" s="6" t="s">
        <v>6</v>
      </c>
      <c r="F3" s="19" t="s">
        <v>7</v>
      </c>
      <c r="G3" s="27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 t="shared" ref="B6:G6" si="0">B10+B19+B23+B26+B31</f>
        <v>3005500</v>
      </c>
      <c r="C6" s="10">
        <f t="shared" si="0"/>
        <v>243061.16</v>
      </c>
      <c r="D6" s="10">
        <f t="shared" si="0"/>
        <v>3248561.16</v>
      </c>
      <c r="E6" s="10">
        <f t="shared" si="0"/>
        <v>1243579.72</v>
      </c>
      <c r="F6" s="10">
        <f t="shared" si="0"/>
        <v>1243579.72</v>
      </c>
      <c r="G6" s="10">
        <f t="shared" si="0"/>
        <v>2004981.44</v>
      </c>
    </row>
    <row r="7" spans="1:7" x14ac:dyDescent="0.2">
      <c r="A7" s="21" t="s">
        <v>11</v>
      </c>
      <c r="B7" s="11">
        <f>SUM(B8:B9)</f>
        <v>0</v>
      </c>
      <c r="C7" s="11">
        <f>SUM(C8:C9)</f>
        <v>0</v>
      </c>
      <c r="D7" s="11">
        <f>B7+C7</f>
        <v>0</v>
      </c>
      <c r="E7" s="11">
        <f>SUM(E8:E9)</f>
        <v>0</v>
      </c>
      <c r="F7" s="11">
        <f>SUM(F8:F9)</f>
        <v>0</v>
      </c>
      <c r="G7" s="11">
        <f>D9-E9</f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1" t="s">
        <v>14</v>
      </c>
      <c r="B10" s="11">
        <f>SUM(B11:B18)</f>
        <v>1320000</v>
      </c>
      <c r="C10" s="11">
        <f>SUM(C11:C18)</f>
        <v>243061.16</v>
      </c>
      <c r="D10" s="11">
        <f>B10+C10</f>
        <v>1563061.16</v>
      </c>
      <c r="E10" s="11">
        <f>SUM(E11:E18)</f>
        <v>579449.88</v>
      </c>
      <c r="F10" s="11">
        <f>SUM(F11:F18)</f>
        <v>579449.88</v>
      </c>
      <c r="G10" s="11">
        <f>D10-E10</f>
        <v>983611.27999999991</v>
      </c>
    </row>
    <row r="11" spans="1:7" x14ac:dyDescent="0.2">
      <c r="A11" s="22" t="s">
        <v>15</v>
      </c>
      <c r="B11" s="12">
        <v>1320000</v>
      </c>
      <c r="C11" s="12">
        <v>243061.16</v>
      </c>
      <c r="D11" s="12">
        <f t="shared" ref="D11" si="1">B11+C11</f>
        <v>1563061.16</v>
      </c>
      <c r="E11" s="12">
        <v>579449.88</v>
      </c>
      <c r="F11" s="12">
        <v>579449.88</v>
      </c>
      <c r="G11" s="12">
        <f t="shared" ref="G11" si="2">D11-E11</f>
        <v>983611.27999999991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">
      <c r="A19" s="21" t="s">
        <v>23</v>
      </c>
      <c r="B19" s="11">
        <f>SUM(B20:B22)</f>
        <v>1685500</v>
      </c>
      <c r="C19" s="11">
        <f>SUM(C20:C22)</f>
        <v>0</v>
      </c>
      <c r="D19" s="11">
        <f>B19+C19</f>
        <v>1685500</v>
      </c>
      <c r="E19" s="11">
        <f>SUM(E20:E22)</f>
        <v>664129.84</v>
      </c>
      <c r="F19" s="11">
        <f>SUM(F20:F22)</f>
        <v>664129.84</v>
      </c>
      <c r="G19" s="11">
        <f>D19-E19</f>
        <v>1021370.16</v>
      </c>
    </row>
    <row r="20" spans="1:7" x14ac:dyDescent="0.2">
      <c r="A20" s="22" t="s">
        <v>24</v>
      </c>
      <c r="B20" s="12">
        <v>1685500</v>
      </c>
      <c r="C20" s="12">
        <v>0</v>
      </c>
      <c r="D20" s="12">
        <f t="shared" ref="D20" si="3">B20+C20</f>
        <v>1685500</v>
      </c>
      <c r="E20" s="12">
        <v>664129.84</v>
      </c>
      <c r="F20" s="12">
        <v>664129.84</v>
      </c>
      <c r="G20" s="12">
        <f t="shared" ref="G20" si="4">D20-E20</f>
        <v>1021370.16</v>
      </c>
    </row>
    <row r="21" spans="1:7" x14ac:dyDescent="0.2">
      <c r="A21" s="22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1" t="s">
        <v>27</v>
      </c>
      <c r="B23" s="11">
        <f>SUM(B24:B25)</f>
        <v>0</v>
      </c>
      <c r="C23" s="11">
        <f>SUM(C24:C25)</f>
        <v>0</v>
      </c>
      <c r="D23" s="11">
        <f>B23+C23</f>
        <v>0</v>
      </c>
      <c r="E23" s="11">
        <f>SUM(E24:E25)</f>
        <v>0</v>
      </c>
      <c r="F23" s="11">
        <f>SUM(F24:F25)</f>
        <v>0</v>
      </c>
      <c r="G23" s="11">
        <f>D23-E23</f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f>SUM(B27:B30)</f>
        <v>0</v>
      </c>
      <c r="C26" s="11">
        <f>SUM(C27:C30)</f>
        <v>0</v>
      </c>
      <c r="D26" s="11">
        <f>B26+C26</f>
        <v>0</v>
      </c>
      <c r="E26" s="11">
        <f>SUM(E27:E30)</f>
        <v>0</v>
      </c>
      <c r="F26" s="11">
        <f>SUM(F27:F30)</f>
        <v>0</v>
      </c>
      <c r="G26" s="11">
        <f>D26-E26</f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35</v>
      </c>
      <c r="B31" s="11">
        <f>SUM(B32)</f>
        <v>0</v>
      </c>
      <c r="C31" s="11">
        <f>SUM(C32)</f>
        <v>0</v>
      </c>
      <c r="D31" s="11">
        <f>B31+C31</f>
        <v>0</v>
      </c>
      <c r="E31" s="11">
        <f>SUM(E32)</f>
        <v>0</v>
      </c>
      <c r="F31" s="11">
        <f>SUM(F32)</f>
        <v>0</v>
      </c>
      <c r="G31" s="11">
        <f>D31-E31</f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 t="shared" ref="B37:G37" si="5">B7+B10+B19+B23+B26+B31+B35+B34+B33</f>
        <v>3005500</v>
      </c>
      <c r="C37" s="15">
        <f t="shared" si="5"/>
        <v>243061.16</v>
      </c>
      <c r="D37" s="15">
        <f t="shared" si="5"/>
        <v>3248561.16</v>
      </c>
      <c r="E37" s="15">
        <f t="shared" si="5"/>
        <v>1243579.72</v>
      </c>
      <c r="F37" s="15">
        <f t="shared" si="5"/>
        <v>1243579.72</v>
      </c>
      <c r="G37" s="15">
        <f t="shared" si="5"/>
        <v>2004981.44</v>
      </c>
    </row>
    <row r="39" spans="1:7" x14ac:dyDescent="0.2">
      <c r="A39" s="23" t="s">
        <v>41</v>
      </c>
    </row>
    <row r="43" spans="1:7" ht="12" x14ac:dyDescent="0.2">
      <c r="A43" s="24"/>
      <c r="B43" s="25"/>
    </row>
    <row r="44" spans="1:7" ht="12" x14ac:dyDescent="0.2">
      <c r="A44" s="24"/>
      <c r="B44" s="25"/>
    </row>
    <row r="45" spans="1:7" ht="12" x14ac:dyDescent="0.2">
      <c r="A45" s="24"/>
      <c r="B45" s="25"/>
    </row>
    <row r="46" spans="1:7" ht="12" x14ac:dyDescent="0.2">
      <c r="A46" s="24"/>
      <c r="B46" s="25"/>
    </row>
  </sheetData>
  <sheetProtection formatCells="0" formatColumns="0" formatRows="0" autoFilter="0"/>
  <protectedRanges>
    <protectedRange sqref="A38:G65523" name="Rango1"/>
    <protectedRange sqref="B31:G31 B7:G7 A12:G18 B10:G10 A21:G22 B19:G19 A24:G25 B23:G23 A27:G30 B26:G26 A32:G32 A8:G9 A36:G36 B33:G35 A11 A20" name="Rango1_3"/>
    <protectedRange sqref="B4:G6" name="Rango1_2_2"/>
    <protectedRange sqref="A37:G37" name="Rango1_1_2"/>
    <protectedRange sqref="B11:G11" name="Rango1_3_1"/>
    <protectedRange sqref="B20:G20" name="Rango1_3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2024-04-27T17:51:38Z</cp:lastPrinted>
  <dcterms:created xsi:type="dcterms:W3CDTF">2012-12-11T21:13:37Z</dcterms:created>
  <dcterms:modified xsi:type="dcterms:W3CDTF">2024-07-23T23:14:54Z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