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\Documents\2025\cuenta publica\PAGINA WEB\INFORMACION PROGRAMATICA\"/>
    </mc:Choice>
  </mc:AlternateContent>
  <xr:revisionPtr revIDLastSave="0" documentId="8_{BDCBB7F1-9B28-408F-AF94-58502CA5517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GCP" sheetId="1" r:id="rId1"/>
  </sheets>
  <calcPr calcId="191029"/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D5" i="1"/>
  <c r="D36" i="1" s="1"/>
  <c r="G36" i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<sst xmlns="http://schemas.openxmlformats.org/spreadsheetml/2006/main" count="64" uniqueCount="64">
  <si>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</si>
  <si>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</si>
  <si>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</si>
  <si>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</si>
  <si>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</si>
  <si>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</si>
  <si>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</si>
  <si>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</si>
  <si>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</si>
  <si>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</si>
  <si>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</si>
  <si>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</si>
  <si>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</si>
  <si>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</si>
  <si>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</si>
  <si>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</si>
  <si>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</si>
  <si>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</si>
  <si>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</si>
  <si>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</si>
  <si>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</si>
  <si>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</si>
  <si>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</si>
  <si>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</si>
  <si>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</si>
  <si>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</si>
  <si>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</si>
  <si>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</si>
  <si>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</si>
  <si>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</si>
  <si>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</si>
  <si>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</si>
  <si>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</si>
  <si>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</si>
  <si>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</si>
  <si>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</si>
  <si>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</si>
  <si>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</si>
  <si>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</si>
  <si>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</si>
  <si>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</si>
  <si>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</si>
  <si>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</si>
  <si>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</si>
  <si>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</si>
  <si>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</si>
  <si>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</si>
  <si>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</si>
  <si>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</si>
  <si>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</si>
  <si>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</si>
  <si>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</si>
  <si>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</si>
  <si>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</si>
  <si>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</si>
  <si>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</si>
  <si>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</si>
  <si>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</si>
  <si>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Consejo Turístico San José Iturbide Guanajuato.
Gasto por Categoría Programática
Del 1 de Enero al 31 de Marzo de 2025
(Cifras en Pesos)</t>
  </si>
  <si>
    <t>Concepto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</si>
  <si>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</si>
  <si>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</si>
  <si>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</si>
  <si>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 de Gasto Federalizado  (Gobierno Federal)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</si>
</sst>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Montserrat"/>
    </font>
    <font>
      <b/>
      <sz val="8"/>
      <color theme="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4" fontId="7" fillId="0" borderId="9" xfId="0" applyNumberFormat="1" applyFont="1" applyBorder="1" applyAlignment="1" applyProtection="1">
      <alignment horizontal="right"/>
      <protection locked="0"/>
    </xf>
    <xf numFmtId="4" fontId="7" fillId="0" borderId="9" xfId="0" applyNumberFormat="1" applyFont="1" applyBorder="1" applyProtection="1">
      <protection locked="0"/>
    </xf>
    <xf numFmtId="4" fontId="2" fillId="0" borderId="9" xfId="0" applyNumberFormat="1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0" fontId="10" fillId="0" borderId="0" xfId="0" applyFont="1"/>
    <xf numFmtId="0" fontId="11" fillId="0" borderId="10" xfId="0" applyFont="1" applyBorder="1" applyProtection="1">
      <protection locked="0"/>
    </xf>
    <xf numFmtId="0" fontId="5" fillId="0" borderId="10" xfId="0" applyFont="1" applyBorder="1" applyProtection="1">
      <protection locked="0"/>
    </xf>
    <xf numFmtId="0" fontId="2" fillId="0" borderId="0" xfId="8" applyFont="1" applyAlignment="1" applyProtection="1">
      <alignment horizontal="left" vertical="top" indent="1"/>
      <protection hidden="1"/>
    </xf>
    <xf numFmtId="0" fontId="12" fillId="0" borderId="0" xfId="8" applyFont="1" applyAlignment="1" applyProtection="1">
      <alignment horizontal="center" vertical="top" wrapText="1"/>
      <protection locked="0"/>
    </xf>
    <xf numFmtId="0" fontId="12" fillId="0" borderId="0" xfId="8" applyFont="1" applyAlignment="1" applyProtection="1">
      <alignment horizontal="right" vertical="top"/>
      <protection locked="0"/>
    </xf>
    <xf numFmtId="0" fontId="2" fillId="0" borderId="0" xfId="8" applyFont="1" applyAlignment="1" applyProtection="1">
      <alignment horizontal="right" vertical="top"/>
      <protection locked="0"/>
    </xf>
    <xf numFmtId="4" fontId="12" fillId="0" borderId="0" xfId="8" applyNumberFormat="1" applyFont="1" applyAlignment="1" applyProtection="1">
      <alignment horizontal="center" vertical="top"/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2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23" xr:uid="{56D0800E-C3E2-4457-9DD4-734F503C3EBC}"/>
    <cellStyle name="Millares 2 2 3" xfId="18" xr:uid="{0B006874-DC20-472A-A30D-17EF99462737}"/>
    <cellStyle name="Millares 2 3" xfId="4" xr:uid="{00000000-0005-0000-0000-000003000000}"/>
    <cellStyle name="Millares 2 3 2" xfId="24" xr:uid="{D439C372-7509-43B1-B660-F4AB105CF91B}"/>
    <cellStyle name="Millares 2 3 3" xfId="19" xr:uid="{2BC17CC0-B6EE-42EF-8EBF-990262C881B9}"/>
    <cellStyle name="Millares 2 4" xfId="22" xr:uid="{04E7D3D6-6CA8-4424-AA9A-5EA979505745}"/>
    <cellStyle name="Millares 2 5" xfId="17" xr:uid="{A23B3459-919C-4FEC-BCE8-6B94A6D5C33C}"/>
    <cellStyle name="Millares 3" xfId="5" xr:uid="{00000000-0005-0000-0000-000004000000}"/>
    <cellStyle name="Millares 3 2" xfId="25" xr:uid="{65C9DFA4-F0F4-4A54-86EE-560F25A61E70}"/>
    <cellStyle name="Millares 3 3" xfId="20" xr:uid="{B86AA790-E36F-44CF-BEE9-97E6BBCE523A}"/>
    <cellStyle name="Moneda 2" xfId="6" xr:uid="{00000000-0005-0000-0000-000005000000}"/>
    <cellStyle name="Moneda 2 2" xfId="26" xr:uid="{A684F311-6FC4-4CE1-A760-0569CE899E46}"/>
    <cellStyle name="Moneda 2 3" xfId="21" xr:uid="{05305FC3-3CFC-461C-BF05-99D86B983ED6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71550" cy="688599"/>
    <xdr:pic>
      <xdr:nvPicPr>
        <xdr:cNvPr id="2" name="Imagen 1">
          <a:extLst>
            <a:ext uri="{FF2B5EF4-FFF2-40B4-BE49-F238E27FC236}">
              <a16:creationId xmlns:a16="http://schemas.microsoft.com/office/drawing/2014/main" id="{B98C9FF8-1A22-4EA5-9CBE-3B05638AF6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93" r="42236" b="7352"/>
        <a:stretch/>
      </xdr:blipFill>
      <xdr:spPr>
        <a:xfrm>
          <a:off x="0" y="0"/>
          <a:ext cx="971550" cy="6885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5"/>
  <sheetViews>
    <sheetView showGridLines="0" tabSelected="1" zoomScaleNormal="100" zoomScaleSheetLayoutView="90" workbookViewId="0">
      <selection activeCell="A41" sqref="A41:E45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26" t="s">
        <v>58</v>
      </c>
      <c r="B1" s="26"/>
      <c r="C1" s="26"/>
      <c r="D1" s="26"/>
      <c r="E1" s="26"/>
      <c r="F1" s="26"/>
      <c r="G1" s="29"/>
    </row>
    <row r="2" spans="1:8" ht="15" customHeight="1" x14ac:dyDescent="0.2">
      <c r="A2" s="30" t="s">
        <v>59</v>
      </c>
      <c r="B2" s="26" t="s">
        <v>31</v>
      </c>
      <c r="C2" s="26"/>
      <c r="D2" s="26"/>
      <c r="E2" s="26"/>
      <c r="F2" s="26"/>
      <c r="G2" s="27" t="s">
        <v>30</v>
      </c>
    </row>
    <row r="3" spans="1:8" ht="24.95" customHeight="1" x14ac:dyDescent="0.2">
      <c r="A3" s="31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8"/>
    </row>
    <row r="4" spans="1:8" x14ac:dyDescent="0.2">
      <c r="A4" s="11"/>
      <c r="B4" s="12"/>
      <c r="C4" s="12"/>
      <c r="D4" s="12"/>
      <c r="E4" s="12"/>
      <c r="F4" s="12"/>
      <c r="G4" s="12"/>
    </row>
    <row r="5" spans="1:8" x14ac:dyDescent="0.2">
      <c r="A5" s="6" t="s">
        <v>25</v>
      </c>
      <c r="B5" s="14">
        <f>+B6+B9+B18+B22+B25+B30</f>
        <v>3231115</v>
      </c>
      <c r="C5" s="14">
        <f t="shared" ref="C5:G5" si="0">+C6+C9+C18+C22+C25+C30</f>
        <v>208000</v>
      </c>
      <c r="D5" s="14">
        <f t="shared" si="0"/>
        <v>3439115</v>
      </c>
      <c r="E5" s="14">
        <f t="shared" si="0"/>
        <v>391046.23</v>
      </c>
      <c r="F5" s="14">
        <f t="shared" si="0"/>
        <v>391046.23</v>
      </c>
      <c r="G5" s="14">
        <f t="shared" si="0"/>
        <v>3048068.77</v>
      </c>
    </row>
    <row r="6" spans="1:8" x14ac:dyDescent="0.2">
      <c r="A6" s="8" t="s">
        <v>0</v>
      </c>
      <c r="B6" s="15">
        <f>SUM(B7:B8)</f>
        <v>0</v>
      </c>
      <c r="C6" s="15">
        <f>SUM(C7:C8)</f>
        <v>0</v>
      </c>
      <c r="D6" s="15">
        <f t="shared" ref="D6:G6" si="1">SUM(D7:D8)</f>
        <v>0</v>
      </c>
      <c r="E6" s="15">
        <f t="shared" si="1"/>
        <v>0</v>
      </c>
      <c r="F6" s="15">
        <f t="shared" si="1"/>
        <v>0</v>
      </c>
      <c r="G6" s="15">
        <f t="shared" si="1"/>
        <v>0</v>
      </c>
      <c r="H6" s="7">
        <v>0</v>
      </c>
    </row>
    <row r="7" spans="1:8" x14ac:dyDescent="0.2">
      <c r="A7" s="9" t="s">
        <v>1</v>
      </c>
      <c r="B7" s="16">
        <v>0</v>
      </c>
      <c r="C7" s="16">
        <v>0</v>
      </c>
      <c r="D7" s="16">
        <f>B7+C7</f>
        <v>0</v>
      </c>
      <c r="E7" s="16">
        <v>0</v>
      </c>
      <c r="F7" s="16">
        <v>0</v>
      </c>
      <c r="G7" s="16">
        <f>D7-E7</f>
        <v>0</v>
      </c>
      <c r="H7" s="7" t="s">
        <v>33</v>
      </c>
    </row>
    <row r="8" spans="1:8" x14ac:dyDescent="0.2">
      <c r="A8" s="9" t="s">
        <v>2</v>
      </c>
      <c r="B8" s="16">
        <v>0</v>
      </c>
      <c r="C8" s="16">
        <v>0</v>
      </c>
      <c r="D8" s="16">
        <f>B8+C8</f>
        <v>0</v>
      </c>
      <c r="E8" s="16">
        <v>0</v>
      </c>
      <c r="F8" s="16">
        <v>0</v>
      </c>
      <c r="G8" s="16">
        <f>D8-E8</f>
        <v>0</v>
      </c>
      <c r="H8" s="7" t="s">
        <v>34</v>
      </c>
    </row>
    <row r="9" spans="1:8" x14ac:dyDescent="0.2">
      <c r="A9" s="8" t="s">
        <v>3</v>
      </c>
      <c r="B9" s="15">
        <f>SUM(B10:B17)</f>
        <v>1356000</v>
      </c>
      <c r="C9" s="15">
        <f>SUM(C10:C17)</f>
        <v>208000</v>
      </c>
      <c r="D9" s="15">
        <f t="shared" ref="D9:G9" si="2">SUM(D10:D17)</f>
        <v>1564000</v>
      </c>
      <c r="E9" s="15">
        <f t="shared" si="2"/>
        <v>160537.57</v>
      </c>
      <c r="F9" s="15">
        <f t="shared" si="2"/>
        <v>160537.57</v>
      </c>
      <c r="G9" s="15">
        <f t="shared" si="2"/>
        <v>1403462.43</v>
      </c>
      <c r="H9" s="7">
        <v>0</v>
      </c>
    </row>
    <row r="10" spans="1:8" x14ac:dyDescent="0.2">
      <c r="A10" s="9" t="s">
        <v>4</v>
      </c>
      <c r="B10" s="16">
        <v>1356000</v>
      </c>
      <c r="C10" s="16">
        <v>208000</v>
      </c>
      <c r="D10" s="16">
        <f t="shared" ref="D10:D17" si="3">B10+C10</f>
        <v>1564000</v>
      </c>
      <c r="E10" s="16">
        <v>160537.57</v>
      </c>
      <c r="F10" s="16">
        <v>160537.57</v>
      </c>
      <c r="G10" s="16">
        <f t="shared" ref="G10:G17" si="4">D10-E10</f>
        <v>1403462.43</v>
      </c>
      <c r="H10" s="7" t="s">
        <v>35</v>
      </c>
    </row>
    <row r="11" spans="1:8" x14ac:dyDescent="0.2">
      <c r="A11" s="9" t="s">
        <v>5</v>
      </c>
      <c r="B11" s="16">
        <v>0</v>
      </c>
      <c r="C11" s="16">
        <v>0</v>
      </c>
      <c r="D11" s="16">
        <f t="shared" si="3"/>
        <v>0</v>
      </c>
      <c r="E11" s="16">
        <v>0</v>
      </c>
      <c r="F11" s="16">
        <v>0</v>
      </c>
      <c r="G11" s="16">
        <f t="shared" si="4"/>
        <v>0</v>
      </c>
      <c r="H11" s="7" t="s">
        <v>36</v>
      </c>
    </row>
    <row r="12" spans="1:8" x14ac:dyDescent="0.2">
      <c r="A12" s="9" t="s">
        <v>6</v>
      </c>
      <c r="B12" s="16">
        <v>0</v>
      </c>
      <c r="C12" s="16">
        <v>0</v>
      </c>
      <c r="D12" s="16">
        <f t="shared" si="3"/>
        <v>0</v>
      </c>
      <c r="E12" s="16">
        <v>0</v>
      </c>
      <c r="F12" s="16">
        <v>0</v>
      </c>
      <c r="G12" s="16">
        <f t="shared" si="4"/>
        <v>0</v>
      </c>
      <c r="H12" s="7" t="s">
        <v>37</v>
      </c>
    </row>
    <row r="13" spans="1:8" x14ac:dyDescent="0.2">
      <c r="A13" s="9" t="s">
        <v>7</v>
      </c>
      <c r="B13" s="16">
        <v>0</v>
      </c>
      <c r="C13" s="16">
        <v>0</v>
      </c>
      <c r="D13" s="16">
        <f t="shared" si="3"/>
        <v>0</v>
      </c>
      <c r="E13" s="16">
        <v>0</v>
      </c>
      <c r="F13" s="16">
        <v>0</v>
      </c>
      <c r="G13" s="16">
        <f t="shared" si="4"/>
        <v>0</v>
      </c>
      <c r="H13" s="7" t="s">
        <v>38</v>
      </c>
    </row>
    <row r="14" spans="1:8" x14ac:dyDescent="0.2">
      <c r="A14" s="9" t="s">
        <v>8</v>
      </c>
      <c r="B14" s="16">
        <v>0</v>
      </c>
      <c r="C14" s="16">
        <v>0</v>
      </c>
      <c r="D14" s="16">
        <f t="shared" si="3"/>
        <v>0</v>
      </c>
      <c r="E14" s="16">
        <v>0</v>
      </c>
      <c r="F14" s="16">
        <v>0</v>
      </c>
      <c r="G14" s="16">
        <f t="shared" si="4"/>
        <v>0</v>
      </c>
      <c r="H14" s="7" t="s">
        <v>39</v>
      </c>
    </row>
    <row r="15" spans="1:8" x14ac:dyDescent="0.2">
      <c r="A15" s="9" t="s">
        <v>9</v>
      </c>
      <c r="B15" s="16">
        <v>0</v>
      </c>
      <c r="C15" s="16">
        <v>0</v>
      </c>
      <c r="D15" s="16">
        <f t="shared" si="3"/>
        <v>0</v>
      </c>
      <c r="E15" s="16">
        <v>0</v>
      </c>
      <c r="F15" s="16">
        <v>0</v>
      </c>
      <c r="G15" s="16">
        <f t="shared" si="4"/>
        <v>0</v>
      </c>
      <c r="H15" s="7" t="s">
        <v>40</v>
      </c>
    </row>
    <row r="16" spans="1:8" x14ac:dyDescent="0.2">
      <c r="A16" s="9" t="s">
        <v>10</v>
      </c>
      <c r="B16" s="16">
        <v>0</v>
      </c>
      <c r="C16" s="16">
        <v>0</v>
      </c>
      <c r="D16" s="16">
        <f t="shared" si="3"/>
        <v>0</v>
      </c>
      <c r="E16" s="16">
        <v>0</v>
      </c>
      <c r="F16" s="16">
        <v>0</v>
      </c>
      <c r="G16" s="16">
        <f t="shared" si="4"/>
        <v>0</v>
      </c>
      <c r="H16" s="7" t="s">
        <v>41</v>
      </c>
    </row>
    <row r="17" spans="1:8" x14ac:dyDescent="0.2">
      <c r="A17" s="9" t="s">
        <v>11</v>
      </c>
      <c r="B17" s="16">
        <v>0</v>
      </c>
      <c r="C17" s="16">
        <v>0</v>
      </c>
      <c r="D17" s="16">
        <f t="shared" si="3"/>
        <v>0</v>
      </c>
      <c r="E17" s="16">
        <v>0</v>
      </c>
      <c r="F17" s="16">
        <v>0</v>
      </c>
      <c r="G17" s="16">
        <f t="shared" si="4"/>
        <v>0</v>
      </c>
      <c r="H17" s="7" t="s">
        <v>42</v>
      </c>
    </row>
    <row r="18" spans="1:8" x14ac:dyDescent="0.2">
      <c r="A18" s="8" t="s">
        <v>12</v>
      </c>
      <c r="B18" s="15">
        <f>SUM(B19:B21)</f>
        <v>1875115</v>
      </c>
      <c r="C18" s="15">
        <f>SUM(C19:C21)</f>
        <v>0</v>
      </c>
      <c r="D18" s="15">
        <f t="shared" ref="D18:G18" si="5">SUM(D19:D21)</f>
        <v>1875115</v>
      </c>
      <c r="E18" s="15">
        <f t="shared" si="5"/>
        <v>230508.66</v>
      </c>
      <c r="F18" s="15">
        <f t="shared" si="5"/>
        <v>230508.66</v>
      </c>
      <c r="G18" s="15">
        <f t="shared" si="5"/>
        <v>1644606.34</v>
      </c>
      <c r="H18" s="7">
        <v>0</v>
      </c>
    </row>
    <row r="19" spans="1:8" x14ac:dyDescent="0.2">
      <c r="A19" s="9" t="s">
        <v>13</v>
      </c>
      <c r="B19" s="16">
        <v>1875115</v>
      </c>
      <c r="C19" s="16">
        <v>0</v>
      </c>
      <c r="D19" s="16">
        <f t="shared" ref="D19:D21" si="6">B19+C19</f>
        <v>1875115</v>
      </c>
      <c r="E19" s="16">
        <v>230508.66</v>
      </c>
      <c r="F19" s="16">
        <v>230508.66</v>
      </c>
      <c r="G19" s="16">
        <f t="shared" ref="G19:G21" si="7">D19-E19</f>
        <v>1644606.34</v>
      </c>
      <c r="H19" s="7" t="s">
        <v>43</v>
      </c>
    </row>
    <row r="20" spans="1:8" x14ac:dyDescent="0.2">
      <c r="A20" s="9" t="s">
        <v>14</v>
      </c>
      <c r="B20" s="16">
        <v>0</v>
      </c>
      <c r="C20" s="16">
        <v>0</v>
      </c>
      <c r="D20" s="16">
        <f t="shared" si="6"/>
        <v>0</v>
      </c>
      <c r="E20" s="16">
        <v>0</v>
      </c>
      <c r="F20" s="16">
        <v>0</v>
      </c>
      <c r="G20" s="16">
        <f t="shared" si="7"/>
        <v>0</v>
      </c>
      <c r="H20" s="7" t="s">
        <v>44</v>
      </c>
    </row>
    <row r="21" spans="1:8" x14ac:dyDescent="0.2">
      <c r="A21" s="9" t="s">
        <v>15</v>
      </c>
      <c r="B21" s="16">
        <v>0</v>
      </c>
      <c r="C21" s="16">
        <v>0</v>
      </c>
      <c r="D21" s="16">
        <f t="shared" si="6"/>
        <v>0</v>
      </c>
      <c r="E21" s="16">
        <v>0</v>
      </c>
      <c r="F21" s="16">
        <v>0</v>
      </c>
      <c r="G21" s="16">
        <f t="shared" si="7"/>
        <v>0</v>
      </c>
      <c r="H21" s="7" t="s">
        <v>45</v>
      </c>
    </row>
    <row r="22" spans="1:8" x14ac:dyDescent="0.2">
      <c r="A22" s="8" t="s">
        <v>16</v>
      </c>
      <c r="B22" s="15">
        <f>SUM(B23:B24)</f>
        <v>0</v>
      </c>
      <c r="C22" s="15">
        <f>SUM(C23:C24)</f>
        <v>0</v>
      </c>
      <c r="D22" s="15">
        <f t="shared" ref="D22:G22" si="8">SUM(D23:D24)</f>
        <v>0</v>
      </c>
      <c r="E22" s="15">
        <f t="shared" si="8"/>
        <v>0</v>
      </c>
      <c r="F22" s="15">
        <f t="shared" si="8"/>
        <v>0</v>
      </c>
      <c r="G22" s="15">
        <f t="shared" si="8"/>
        <v>0</v>
      </c>
      <c r="H22" s="7">
        <v>0</v>
      </c>
    </row>
    <row r="23" spans="1:8" x14ac:dyDescent="0.2">
      <c r="A23" s="9" t="s">
        <v>17</v>
      </c>
      <c r="B23" s="16">
        <v>0</v>
      </c>
      <c r="C23" s="16">
        <v>0</v>
      </c>
      <c r="D23" s="16">
        <f t="shared" ref="D23:D24" si="9">B23+C23</f>
        <v>0</v>
      </c>
      <c r="E23" s="16">
        <v>0</v>
      </c>
      <c r="F23" s="16">
        <v>0</v>
      </c>
      <c r="G23" s="16">
        <f t="shared" ref="G23:G24" si="10">D23-E23</f>
        <v>0</v>
      </c>
      <c r="H23" s="7" t="s">
        <v>46</v>
      </c>
    </row>
    <row r="24" spans="1:8" x14ac:dyDescent="0.2">
      <c r="A24" s="9" t="s">
        <v>18</v>
      </c>
      <c r="B24" s="16">
        <v>0</v>
      </c>
      <c r="C24" s="16">
        <v>0</v>
      </c>
      <c r="D24" s="16">
        <f t="shared" si="9"/>
        <v>0</v>
      </c>
      <c r="E24" s="16">
        <v>0</v>
      </c>
      <c r="F24" s="16">
        <v>0</v>
      </c>
      <c r="G24" s="16">
        <f t="shared" si="10"/>
        <v>0</v>
      </c>
      <c r="H24" s="7" t="s">
        <v>47</v>
      </c>
    </row>
    <row r="25" spans="1:8" x14ac:dyDescent="0.2">
      <c r="A25" s="8" t="s">
        <v>19</v>
      </c>
      <c r="B25" s="15">
        <f>SUM(B26:B29)</f>
        <v>0</v>
      </c>
      <c r="C25" s="15">
        <f>SUM(C26:C29)</f>
        <v>0</v>
      </c>
      <c r="D25" s="15">
        <f t="shared" ref="D25:G25" si="11">SUM(D26:D29)</f>
        <v>0</v>
      </c>
      <c r="E25" s="15">
        <f t="shared" si="11"/>
        <v>0</v>
      </c>
      <c r="F25" s="15">
        <f t="shared" si="11"/>
        <v>0</v>
      </c>
      <c r="G25" s="15">
        <f t="shared" si="11"/>
        <v>0</v>
      </c>
      <c r="H25" s="7">
        <v>0</v>
      </c>
    </row>
    <row r="26" spans="1:8" x14ac:dyDescent="0.2">
      <c r="A26" s="9" t="s">
        <v>20</v>
      </c>
      <c r="B26" s="16">
        <v>0</v>
      </c>
      <c r="C26" s="16">
        <v>0</v>
      </c>
      <c r="D26" s="16">
        <f t="shared" ref="D26:D29" si="12">B26+C26</f>
        <v>0</v>
      </c>
      <c r="E26" s="16">
        <v>0</v>
      </c>
      <c r="F26" s="16">
        <v>0</v>
      </c>
      <c r="G26" s="16">
        <f t="shared" ref="G26:G29" si="13">D26-E26</f>
        <v>0</v>
      </c>
      <c r="H26" s="7" t="s">
        <v>48</v>
      </c>
    </row>
    <row r="27" spans="1:8" x14ac:dyDescent="0.2">
      <c r="A27" s="9" t="s">
        <v>21</v>
      </c>
      <c r="B27" s="16">
        <v>0</v>
      </c>
      <c r="C27" s="16">
        <v>0</v>
      </c>
      <c r="D27" s="16">
        <f t="shared" si="12"/>
        <v>0</v>
      </c>
      <c r="E27" s="16">
        <v>0</v>
      </c>
      <c r="F27" s="16">
        <v>0</v>
      </c>
      <c r="G27" s="16">
        <f t="shared" si="13"/>
        <v>0</v>
      </c>
      <c r="H27" s="7" t="s">
        <v>49</v>
      </c>
    </row>
    <row r="28" spans="1:8" x14ac:dyDescent="0.2">
      <c r="A28" s="9" t="s">
        <v>22</v>
      </c>
      <c r="B28" s="16">
        <v>0</v>
      </c>
      <c r="C28" s="16">
        <v>0</v>
      </c>
      <c r="D28" s="16">
        <f t="shared" si="12"/>
        <v>0</v>
      </c>
      <c r="E28" s="16">
        <v>0</v>
      </c>
      <c r="F28" s="16">
        <v>0</v>
      </c>
      <c r="G28" s="16">
        <f t="shared" si="13"/>
        <v>0</v>
      </c>
      <c r="H28" s="7" t="s">
        <v>50</v>
      </c>
    </row>
    <row r="29" spans="1:8" x14ac:dyDescent="0.2">
      <c r="A29" s="9" t="s">
        <v>23</v>
      </c>
      <c r="B29" s="16">
        <v>0</v>
      </c>
      <c r="C29" s="16">
        <v>0</v>
      </c>
      <c r="D29" s="16">
        <f t="shared" si="12"/>
        <v>0</v>
      </c>
      <c r="E29" s="16">
        <v>0</v>
      </c>
      <c r="F29" s="16">
        <v>0</v>
      </c>
      <c r="G29" s="16">
        <f t="shared" si="13"/>
        <v>0</v>
      </c>
      <c r="H29" s="7" t="s">
        <v>51</v>
      </c>
    </row>
    <row r="30" spans="1:8" x14ac:dyDescent="0.2">
      <c r="A30" s="21" t="s">
        <v>63</v>
      </c>
      <c r="B30" s="15">
        <f>SUM(B31)</f>
        <v>0</v>
      </c>
      <c r="C30" s="15">
        <f t="shared" ref="C30:G30" si="14">SUM(C31)</f>
        <v>0</v>
      </c>
      <c r="D30" s="15">
        <f t="shared" si="14"/>
        <v>0</v>
      </c>
      <c r="E30" s="15">
        <f t="shared" si="14"/>
        <v>0</v>
      </c>
      <c r="F30" s="15">
        <f t="shared" si="14"/>
        <v>0</v>
      </c>
      <c r="G30" s="15">
        <f t="shared" si="14"/>
        <v>0</v>
      </c>
      <c r="H30" s="7">
        <v>0</v>
      </c>
    </row>
    <row r="31" spans="1:8" x14ac:dyDescent="0.2">
      <c r="A31" s="9" t="s">
        <v>24</v>
      </c>
      <c r="B31" s="16">
        <v>0</v>
      </c>
      <c r="C31" s="16">
        <v>0</v>
      </c>
      <c r="D31" s="16">
        <f t="shared" ref="D31:D34" si="15">B31+C31</f>
        <v>0</v>
      </c>
      <c r="E31" s="16">
        <v>0</v>
      </c>
      <c r="F31" s="16">
        <v>0</v>
      </c>
      <c r="G31" s="16">
        <f t="shared" ref="G31:G34" si="16">D31-E31</f>
        <v>0</v>
      </c>
      <c r="H31" s="7" t="s">
        <v>52</v>
      </c>
    </row>
    <row r="32" spans="1:8" x14ac:dyDescent="0.2">
      <c r="A32" s="19" t="s">
        <v>60</v>
      </c>
      <c r="B32" s="15">
        <v>0</v>
      </c>
      <c r="C32" s="15">
        <v>0</v>
      </c>
      <c r="D32" s="15">
        <f t="shared" si="15"/>
        <v>0</v>
      </c>
      <c r="E32" s="15">
        <v>0</v>
      </c>
      <c r="F32" s="15">
        <v>0</v>
      </c>
      <c r="G32" s="15">
        <f t="shared" si="16"/>
        <v>0</v>
      </c>
      <c r="H32" s="7" t="s">
        <v>53</v>
      </c>
    </row>
    <row r="33" spans="1:8" x14ac:dyDescent="0.2">
      <c r="A33" s="20" t="s">
        <v>61</v>
      </c>
      <c r="B33" s="15">
        <v>0</v>
      </c>
      <c r="C33" s="15">
        <v>0</v>
      </c>
      <c r="D33" s="15">
        <f t="shared" si="15"/>
        <v>0</v>
      </c>
      <c r="E33" s="15">
        <v>0</v>
      </c>
      <c r="F33" s="15">
        <v>0</v>
      </c>
      <c r="G33" s="15">
        <f t="shared" si="16"/>
        <v>0</v>
      </c>
      <c r="H33" s="7" t="s">
        <v>54</v>
      </c>
    </row>
    <row r="34" spans="1:8" x14ac:dyDescent="0.2">
      <c r="A34" s="20" t="s">
        <v>62</v>
      </c>
      <c r="B34" s="15">
        <v>0</v>
      </c>
      <c r="C34" s="15">
        <v>0</v>
      </c>
      <c r="D34" s="15">
        <f t="shared" si="15"/>
        <v>0</v>
      </c>
      <c r="E34" s="15">
        <v>0</v>
      </c>
      <c r="F34" s="15">
        <v>0</v>
      </c>
      <c r="G34" s="15">
        <f t="shared" si="16"/>
        <v>0</v>
      </c>
      <c r="H34" s="7" t="s">
        <v>55</v>
      </c>
    </row>
    <row r="35" spans="1:8" ht="13.5" x14ac:dyDescent="0.25">
      <c r="A35" s="18"/>
      <c r="B35" s="15"/>
      <c r="C35" s="15"/>
      <c r="D35" s="15"/>
      <c r="E35" s="15"/>
      <c r="F35" s="15"/>
      <c r="G35" s="15"/>
      <c r="H35" s="7"/>
    </row>
    <row r="36" spans="1:8" ht="13.5" customHeight="1" x14ac:dyDescent="0.2">
      <c r="A36" s="13" t="s">
        <v>57</v>
      </c>
      <c r="B36" s="17">
        <f t="shared" ref="B36:G36" si="17">+B5+B32+B33+B34</f>
        <v>3231115</v>
      </c>
      <c r="C36" s="17">
        <f t="shared" si="17"/>
        <v>208000</v>
      </c>
      <c r="D36" s="17">
        <f t="shared" si="17"/>
        <v>3439115</v>
      </c>
      <c r="E36" s="17">
        <f t="shared" si="17"/>
        <v>391046.23</v>
      </c>
      <c r="F36" s="17">
        <f t="shared" si="17"/>
        <v>391046.23</v>
      </c>
      <c r="G36" s="17">
        <f t="shared" si="17"/>
        <v>3048068.77</v>
      </c>
    </row>
    <row r="38" spans="1:8" x14ac:dyDescent="0.2">
      <c r="A38" s="10" t="s">
        <v>56</v>
      </c>
    </row>
    <row r="41" spans="1:8" ht="12" x14ac:dyDescent="0.2">
      <c r="A41" s="22"/>
      <c r="B41" s="25"/>
      <c r="C41" s="25"/>
      <c r="D41" s="25"/>
      <c r="E41" s="25"/>
    </row>
    <row r="42" spans="1:8" ht="12" x14ac:dyDescent="0.2">
      <c r="A42" s="22"/>
      <c r="B42" s="23"/>
      <c r="C42" s="24"/>
      <c r="D42" s="23"/>
      <c r="E42" s="24"/>
    </row>
    <row r="43" spans="1:8" ht="12" x14ac:dyDescent="0.2">
      <c r="A43" s="22"/>
      <c r="B43" s="23"/>
      <c r="C43" s="24"/>
      <c r="D43" s="23"/>
      <c r="E43" s="24"/>
    </row>
    <row r="44" spans="1:8" ht="12" x14ac:dyDescent="0.2">
      <c r="A44" s="22"/>
      <c r="B44" s="25"/>
      <c r="C44" s="25"/>
      <c r="D44" s="25"/>
      <c r="E44" s="25"/>
    </row>
    <row r="45" spans="1:8" x14ac:dyDescent="0.2">
      <c r="A45" s="10"/>
      <c r="B45" s="10"/>
      <c r="C45" s="10"/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8">
    <mergeCell ref="A1:G1"/>
    <mergeCell ref="A2:A3"/>
    <mergeCell ref="B41:C41"/>
    <mergeCell ref="B44:C44"/>
    <mergeCell ref="D41:E41"/>
    <mergeCell ref="D44:E44"/>
    <mergeCell ref="B2:F2"/>
    <mergeCell ref="G2:G3"/>
  </mergeCells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2025-04-16T19:32:22Z</cp:lastPrinted>
  <dcterms:created xsi:type="dcterms:W3CDTF">2012-12-11T21:13:37Z</dcterms:created>
  <dcterms:modified xsi:type="dcterms:W3CDTF">2025-05-13T16:24:50Z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