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CUENTA PUBLICA\JULIO-SEPTIEMBRE\PAGINA WEB-TRANSPARENCIA\INFORMACION PRESUPUESTAL\"/>
    </mc:Choice>
  </mc:AlternateContent>
  <xr:revisionPtr revIDLastSave="0" documentId="8_{FEDF9C37-9A48-4745-A9DE-82EC77AC89BA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COG!$A$1:$H$88</definedName>
  </definedNames>
  <calcPr calcId="191029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E43" i="6" s="1"/>
  <c r="H43" i="6" s="1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E33" i="6" s="1"/>
  <c r="H33" i="6" s="1"/>
  <c r="C23" i="6"/>
  <c r="C13" i="6"/>
  <c r="C5" i="6"/>
  <c r="E23" i="6" l="1"/>
  <c r="H23" i="6" s="1"/>
  <c r="E13" i="6"/>
  <c r="D77" i="6"/>
  <c r="H13" i="6"/>
  <c r="G77" i="6"/>
  <c r="E5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<sst xmlns="http://schemas.openxmlformats.org/spreadsheetml/2006/main" count="91" uniqueCount="91">
  <si>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</si>
  <si>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</si>
  <si>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</si>
  <si>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</si>
  <si>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</si>
  <si>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</si>
  <si>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</si>
  <si>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</si>
  <si>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</si>
  <si>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</si>
  <si>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</si>
  <si>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</si>
  <si>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</si>
  <si>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</si>
  <si>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</si>
  <si>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</si>
  <si>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</si>
  <si>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</si>
  <si>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</si>
  <si>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</si>
  <si>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</si>
  <si>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</si>
  <si>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</si>
  <si>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</si>
  <si>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</si>
  <si>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</si>
  <si>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</si>
  <si>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</si>
  <si>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</si>
  <si>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</si>
  <si>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</si>
  <si>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</si>
  <si>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</si>
  <si>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</si>
  <si>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</si>
  <si>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</si>
  <si>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</si>
  <si>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</si>
  <si>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</si>
  <si>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</si>
  <si>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</si>
  <si>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</si>
  <si>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</si>
  <si>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</si>
  <si>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</si>
  <si>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</si>
  <si>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</si>
  <si>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</si>
  <si>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</si>
  <si>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</si>
  <si>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</si>
  <si>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</si>
  <si>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</si>
  <si>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</si>
  <si>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</si>
  <si>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</si>
  <si>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</si>
  <si>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</si>
  <si>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</si>
  <si>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</si>
  <si>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</si>
  <si>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</si>
  <si>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</si>
  <si>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</si>
  <si>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</si>
  <si>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</si>
  <si>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</si>
  <si>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</si>
  <si>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</si>
  <si>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</si>
  <si>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</si>
  <si>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</si>
  <si>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</si>
  <si>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</si>
  <si>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</si>
  <si>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</si>
  <si>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</si>
  <si>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</si>
  <si>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</si>
  <si>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</si>
  <si>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</si>
  <si>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</si>
  <si>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</si>
  <si>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</si>
  <si>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Consejo Turístico San José Iturbide Guanajuato.
Estado Analítico del Ejercicio del Presupuesto de Egresos
Clasificación por Objeto del Gasto (Capítulo y Concepto)
Del 1 de Enero al 30 de Septiembre de 2022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</si>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</sst>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showGridLines="0" tabSelected="1" workbookViewId="0">
      <selection activeCell="E14" sqref="E14"/>
    </sheetView>
  </sheetViews>
  <sheetFormatPr baseColWidth="10" defaultRowHeight="11.25" x14ac:dyDescent="0.2"/>
  <cols>
    <col min="1" max="1" width="1.5" style="1" customWidth="1"/>
    <col min="2" max="2" width="48.66406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4" t="s">
        <v>84</v>
      </c>
      <c r="B1" s="25"/>
      <c r="C1" s="25"/>
      <c r="D1" s="25"/>
      <c r="E1" s="25"/>
      <c r="F1" s="25"/>
      <c r="G1" s="25"/>
      <c r="H1" s="26"/>
    </row>
    <row r="2" spans="1:8" x14ac:dyDescent="0.2">
      <c r="A2" s="29" t="s">
        <v>9</v>
      </c>
      <c r="B2" s="30"/>
      <c r="C2" s="24" t="s">
        <v>15</v>
      </c>
      <c r="D2" s="25"/>
      <c r="E2" s="25"/>
      <c r="F2" s="25"/>
      <c r="G2" s="26"/>
      <c r="H2" s="27" t="s">
        <v>14</v>
      </c>
    </row>
    <row r="3" spans="1:8" ht="24.95" customHeight="1" x14ac:dyDescent="0.2">
      <c r="A3" s="31"/>
      <c r="B3" s="32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8"/>
    </row>
    <row r="4" spans="1:8" x14ac:dyDescent="0.2">
      <c r="A4" s="33"/>
      <c r="B4" s="34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889900</v>
      </c>
      <c r="D5" s="13">
        <f>SUM(D6:D12)</f>
        <v>348600</v>
      </c>
      <c r="E5" s="13">
        <f>C5+D5</f>
        <v>1238500</v>
      </c>
      <c r="F5" s="13">
        <f>SUM(F6:F12)</f>
        <v>581899.11</v>
      </c>
      <c r="G5" s="13">
        <f>SUM(G6:G12)</f>
        <v>581899.11</v>
      </c>
      <c r="H5" s="13">
        <f>E5-F5</f>
        <v>656600.89</v>
      </c>
    </row>
    <row r="6" spans="1:8" x14ac:dyDescent="0.2">
      <c r="A6" s="9">
        <v>1100</v>
      </c>
      <c r="B6" s="6" t="s">
        <v>25</v>
      </c>
      <c r="C6" s="8">
        <v>635000</v>
      </c>
      <c r="D6" s="8">
        <v>334100</v>
      </c>
      <c r="E6" s="8">
        <f t="shared" ref="E6:E69" si="0">C6+D6</f>
        <v>969100</v>
      </c>
      <c r="F6" s="8">
        <v>525026</v>
      </c>
      <c r="G6" s="8">
        <v>525026</v>
      </c>
      <c r="H6" s="8">
        <f t="shared" ref="H6:H69" si="1">E6-F6</f>
        <v>444074</v>
      </c>
    </row>
    <row r="7" spans="1:8" x14ac:dyDescent="0.2">
      <c r="A7" s="9">
        <v>1200</v>
      </c>
      <c r="B7" s="6" t="s">
        <v>26</v>
      </c>
      <c r="C7" s="8">
        <v>137900</v>
      </c>
      <c r="D7" s="8">
        <v>-83000</v>
      </c>
      <c r="E7" s="8">
        <f t="shared" si="0"/>
        <v>54900</v>
      </c>
      <c r="F7" s="8">
        <v>27600</v>
      </c>
      <c r="G7" s="8">
        <v>27600</v>
      </c>
      <c r="H7" s="8">
        <f t="shared" si="1"/>
        <v>27300</v>
      </c>
    </row>
    <row r="8" spans="1:8" x14ac:dyDescent="0.2">
      <c r="A8" s="9">
        <v>1300</v>
      </c>
      <c r="B8" s="6" t="s">
        <v>27</v>
      </c>
      <c r="C8" s="8">
        <v>78000</v>
      </c>
      <c r="D8" s="8">
        <v>44000</v>
      </c>
      <c r="E8" s="8">
        <f t="shared" si="0"/>
        <v>122000</v>
      </c>
      <c r="F8" s="8">
        <v>0</v>
      </c>
      <c r="G8" s="8">
        <v>0</v>
      </c>
      <c r="H8" s="8">
        <f t="shared" si="1"/>
        <v>122000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25000</v>
      </c>
      <c r="D10" s="8">
        <v>25000</v>
      </c>
      <c r="E10" s="8">
        <f t="shared" si="0"/>
        <v>50000</v>
      </c>
      <c r="F10" s="8">
        <v>16102.11</v>
      </c>
      <c r="G10" s="8">
        <v>16102.11</v>
      </c>
      <c r="H10" s="8">
        <f t="shared" si="1"/>
        <v>33897.89</v>
      </c>
    </row>
    <row r="11" spans="1:8" x14ac:dyDescent="0.2">
      <c r="A11" s="9">
        <v>1600</v>
      </c>
      <c r="B11" s="6" t="s">
        <v>2</v>
      </c>
      <c r="C11" s="8">
        <v>6000</v>
      </c>
      <c r="D11" s="8">
        <v>11500</v>
      </c>
      <c r="E11" s="8">
        <f t="shared" si="0"/>
        <v>17500</v>
      </c>
      <c r="F11" s="8">
        <v>0</v>
      </c>
      <c r="G11" s="8">
        <v>0</v>
      </c>
      <c r="H11" s="8">
        <f t="shared" si="1"/>
        <v>17500</v>
      </c>
    </row>
    <row r="12" spans="1:8" x14ac:dyDescent="0.2">
      <c r="A12" s="9">
        <v>1700</v>
      </c>
      <c r="B12" s="6" t="s">
        <v>29</v>
      </c>
      <c r="C12" s="8">
        <v>8000</v>
      </c>
      <c r="D12" s="8">
        <v>17000</v>
      </c>
      <c r="E12" s="8">
        <f t="shared" si="0"/>
        <v>25000</v>
      </c>
      <c r="F12" s="8">
        <v>13171</v>
      </c>
      <c r="G12" s="8">
        <v>13171</v>
      </c>
      <c r="H12" s="8">
        <f t="shared" si="1"/>
        <v>11829</v>
      </c>
    </row>
    <row r="13" spans="1:8" x14ac:dyDescent="0.2">
      <c r="A13" s="10" t="s">
        <v>17</v>
      </c>
      <c r="B13" s="2"/>
      <c r="C13" s="14">
        <f>SUM(C14:C22)</f>
        <v>51700</v>
      </c>
      <c r="D13" s="14">
        <f>SUM(D14:D22)</f>
        <v>10800</v>
      </c>
      <c r="E13" s="14">
        <f t="shared" si="0"/>
        <v>62500</v>
      </c>
      <c r="F13" s="14">
        <f>SUM(F14:F22)</f>
        <v>10766.529999999999</v>
      </c>
      <c r="G13" s="14">
        <f>SUM(G14:G22)</f>
        <v>10766.529999999999</v>
      </c>
      <c r="H13" s="14">
        <f t="shared" si="1"/>
        <v>51733.47</v>
      </c>
    </row>
    <row r="14" spans="1:8" x14ac:dyDescent="0.2">
      <c r="A14" s="9">
        <v>2100</v>
      </c>
      <c r="B14" s="6" t="s">
        <v>30</v>
      </c>
      <c r="C14" s="8">
        <v>17500</v>
      </c>
      <c r="D14" s="8">
        <v>2500</v>
      </c>
      <c r="E14" s="8">
        <f t="shared" si="0"/>
        <v>20000</v>
      </c>
      <c r="F14" s="8">
        <v>1372.99</v>
      </c>
      <c r="G14" s="8">
        <v>1372.99</v>
      </c>
      <c r="H14" s="8">
        <f t="shared" si="1"/>
        <v>18627.009999999998</v>
      </c>
    </row>
    <row r="15" spans="1:8" x14ac:dyDescent="0.2">
      <c r="A15" s="9">
        <v>2200</v>
      </c>
      <c r="B15" s="6" t="s">
        <v>31</v>
      </c>
      <c r="C15" s="8">
        <v>4200</v>
      </c>
      <c r="D15" s="8">
        <v>2300</v>
      </c>
      <c r="E15" s="8">
        <f t="shared" si="0"/>
        <v>6500</v>
      </c>
      <c r="F15" s="8">
        <v>2199.5</v>
      </c>
      <c r="G15" s="8">
        <v>2199.5</v>
      </c>
      <c r="H15" s="8">
        <f t="shared" si="1"/>
        <v>4300.5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0</v>
      </c>
      <c r="D18" s="8">
        <v>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1:8" x14ac:dyDescent="0.2">
      <c r="A19" s="9">
        <v>2600</v>
      </c>
      <c r="B19" s="6" t="s">
        <v>35</v>
      </c>
      <c r="C19" s="8">
        <v>15000</v>
      </c>
      <c r="D19" s="8">
        <v>5000</v>
      </c>
      <c r="E19" s="8">
        <f t="shared" si="0"/>
        <v>20000</v>
      </c>
      <c r="F19" s="8">
        <v>0</v>
      </c>
      <c r="G19" s="8">
        <v>0</v>
      </c>
      <c r="H19" s="8">
        <f t="shared" si="1"/>
        <v>20000</v>
      </c>
    </row>
    <row r="20" spans="1:8" x14ac:dyDescent="0.2">
      <c r="A20" s="9">
        <v>2700</v>
      </c>
      <c r="B20" s="6" t="s">
        <v>36</v>
      </c>
      <c r="C20" s="8">
        <v>5000</v>
      </c>
      <c r="D20" s="8">
        <v>0</v>
      </c>
      <c r="E20" s="8">
        <f t="shared" si="0"/>
        <v>5000</v>
      </c>
      <c r="F20" s="8">
        <v>3708.04</v>
      </c>
      <c r="G20" s="8">
        <v>3708.04</v>
      </c>
      <c r="H20" s="8">
        <f t="shared" si="1"/>
        <v>1291.96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10000</v>
      </c>
      <c r="D22" s="8">
        <v>1000</v>
      </c>
      <c r="E22" s="8">
        <f t="shared" si="0"/>
        <v>11000</v>
      </c>
      <c r="F22" s="8">
        <v>3486</v>
      </c>
      <c r="G22" s="8">
        <v>3486</v>
      </c>
      <c r="H22" s="8">
        <f t="shared" si="1"/>
        <v>7514</v>
      </c>
    </row>
    <row r="23" spans="1:8" x14ac:dyDescent="0.2">
      <c r="A23" s="10" t="s">
        <v>18</v>
      </c>
      <c r="B23" s="2"/>
      <c r="C23" s="14">
        <f>SUM(C24:C32)</f>
        <v>1522600</v>
      </c>
      <c r="D23" s="14">
        <f>SUM(D24:D32)</f>
        <v>-367800</v>
      </c>
      <c r="E23" s="14">
        <f t="shared" si="0"/>
        <v>1154800</v>
      </c>
      <c r="F23" s="14">
        <f>SUM(F24:F32)</f>
        <v>652930.4</v>
      </c>
      <c r="G23" s="14">
        <f>SUM(G24:G32)</f>
        <v>652930.4</v>
      </c>
      <c r="H23" s="14">
        <f t="shared" si="1"/>
        <v>501869.6</v>
      </c>
    </row>
    <row r="24" spans="1:8" x14ac:dyDescent="0.2">
      <c r="A24" s="9">
        <v>3100</v>
      </c>
      <c r="B24" s="6" t="s">
        <v>39</v>
      </c>
      <c r="C24" s="8">
        <v>21000</v>
      </c>
      <c r="D24" s="8">
        <v>-2000</v>
      </c>
      <c r="E24" s="8">
        <f t="shared" si="0"/>
        <v>19000</v>
      </c>
      <c r="F24" s="8">
        <v>13939</v>
      </c>
      <c r="G24" s="8">
        <v>13939</v>
      </c>
      <c r="H24" s="8">
        <f t="shared" si="1"/>
        <v>5061</v>
      </c>
    </row>
    <row r="25" spans="1:8" x14ac:dyDescent="0.2">
      <c r="A25" s="9">
        <v>3200</v>
      </c>
      <c r="B25" s="6" t="s">
        <v>40</v>
      </c>
      <c r="C25" s="8">
        <v>0</v>
      </c>
      <c r="D25" s="8">
        <v>10000</v>
      </c>
      <c r="E25" s="8">
        <f t="shared" si="0"/>
        <v>10000</v>
      </c>
      <c r="F25" s="8">
        <v>0</v>
      </c>
      <c r="G25" s="8">
        <v>0</v>
      </c>
      <c r="H25" s="8">
        <f t="shared" si="1"/>
        <v>10000</v>
      </c>
    </row>
    <row r="26" spans="1:8" x14ac:dyDescent="0.2">
      <c r="A26" s="9">
        <v>3300</v>
      </c>
      <c r="B26" s="6" t="s">
        <v>41</v>
      </c>
      <c r="C26" s="8">
        <v>0</v>
      </c>
      <c r="D26" s="8">
        <v>4000</v>
      </c>
      <c r="E26" s="8">
        <f t="shared" si="0"/>
        <v>4000</v>
      </c>
      <c r="F26" s="8">
        <v>0</v>
      </c>
      <c r="G26" s="8">
        <v>0</v>
      </c>
      <c r="H26" s="8">
        <f t="shared" si="1"/>
        <v>4000</v>
      </c>
    </row>
    <row r="27" spans="1:8" x14ac:dyDescent="0.2">
      <c r="A27" s="9">
        <v>3400</v>
      </c>
      <c r="B27" s="6" t="s">
        <v>42</v>
      </c>
      <c r="C27" s="8">
        <v>18000</v>
      </c>
      <c r="D27" s="8">
        <v>0</v>
      </c>
      <c r="E27" s="8">
        <f t="shared" si="0"/>
        <v>18000</v>
      </c>
      <c r="F27" s="8">
        <v>9163.5499999999993</v>
      </c>
      <c r="G27" s="8">
        <v>9163.5499999999993</v>
      </c>
      <c r="H27" s="8">
        <f t="shared" si="1"/>
        <v>8836.4500000000007</v>
      </c>
    </row>
    <row r="28" spans="1:8" x14ac:dyDescent="0.2">
      <c r="A28" s="9">
        <v>3500</v>
      </c>
      <c r="B28" s="6" t="s">
        <v>43</v>
      </c>
      <c r="C28" s="8">
        <v>8200</v>
      </c>
      <c r="D28" s="8">
        <v>20800</v>
      </c>
      <c r="E28" s="8">
        <f t="shared" si="0"/>
        <v>29000</v>
      </c>
      <c r="F28" s="8">
        <v>11020</v>
      </c>
      <c r="G28" s="8">
        <v>11020</v>
      </c>
      <c r="H28" s="8">
        <f t="shared" si="1"/>
        <v>17980</v>
      </c>
    </row>
    <row r="29" spans="1:8" x14ac:dyDescent="0.2">
      <c r="A29" s="9">
        <v>3600</v>
      </c>
      <c r="B29" s="6" t="s">
        <v>44</v>
      </c>
      <c r="C29" s="8">
        <v>1002480</v>
      </c>
      <c r="D29" s="8">
        <v>-377480</v>
      </c>
      <c r="E29" s="8">
        <f t="shared" si="0"/>
        <v>625000</v>
      </c>
      <c r="F29" s="8">
        <v>475217.43</v>
      </c>
      <c r="G29" s="8">
        <v>475217.43</v>
      </c>
      <c r="H29" s="8">
        <f t="shared" si="1"/>
        <v>149782.57</v>
      </c>
    </row>
    <row r="30" spans="1:8" x14ac:dyDescent="0.2">
      <c r="A30" s="9">
        <v>3700</v>
      </c>
      <c r="B30" s="6" t="s">
        <v>45</v>
      </c>
      <c r="C30" s="8">
        <v>13000</v>
      </c>
      <c r="D30" s="8">
        <v>4000</v>
      </c>
      <c r="E30" s="8">
        <f t="shared" si="0"/>
        <v>17000</v>
      </c>
      <c r="F30" s="8">
        <v>850</v>
      </c>
      <c r="G30" s="8">
        <v>850</v>
      </c>
      <c r="H30" s="8">
        <f t="shared" si="1"/>
        <v>16150</v>
      </c>
    </row>
    <row r="31" spans="1:8" x14ac:dyDescent="0.2">
      <c r="A31" s="9">
        <v>3800</v>
      </c>
      <c r="B31" s="6" t="s">
        <v>46</v>
      </c>
      <c r="C31" s="8">
        <v>437520</v>
      </c>
      <c r="D31" s="8">
        <v>-41520</v>
      </c>
      <c r="E31" s="8">
        <f t="shared" si="0"/>
        <v>396000</v>
      </c>
      <c r="F31" s="8">
        <v>119390.42</v>
      </c>
      <c r="G31" s="8">
        <v>119390.42</v>
      </c>
      <c r="H31" s="8">
        <f t="shared" si="1"/>
        <v>276609.58</v>
      </c>
    </row>
    <row r="32" spans="1:8" x14ac:dyDescent="0.2">
      <c r="A32" s="9">
        <v>3900</v>
      </c>
      <c r="B32" s="6" t="s">
        <v>0</v>
      </c>
      <c r="C32" s="8">
        <v>22400</v>
      </c>
      <c r="D32" s="8">
        <v>14400</v>
      </c>
      <c r="E32" s="8">
        <f t="shared" si="0"/>
        <v>36800</v>
      </c>
      <c r="F32" s="8">
        <v>23350</v>
      </c>
      <c r="G32" s="8">
        <v>23350</v>
      </c>
      <c r="H32" s="8">
        <f t="shared" si="1"/>
        <v>13450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16000</v>
      </c>
      <c r="D43" s="14">
        <f>SUM(D44:D52)</f>
        <v>48200</v>
      </c>
      <c r="E43" s="14">
        <f t="shared" si="0"/>
        <v>64200</v>
      </c>
      <c r="F43" s="14">
        <f>SUM(F44:F52)</f>
        <v>12982.65</v>
      </c>
      <c r="G43" s="14">
        <f>SUM(G44:G52)</f>
        <v>12982.65</v>
      </c>
      <c r="H43" s="14">
        <f t="shared" si="1"/>
        <v>51217.35</v>
      </c>
    </row>
    <row r="44" spans="1:8" x14ac:dyDescent="0.2">
      <c r="A44" s="9">
        <v>5100</v>
      </c>
      <c r="B44" s="6" t="s">
        <v>54</v>
      </c>
      <c r="C44" s="8">
        <v>5000</v>
      </c>
      <c r="D44" s="8">
        <v>45200</v>
      </c>
      <c r="E44" s="8">
        <f t="shared" si="0"/>
        <v>50200</v>
      </c>
      <c r="F44" s="8">
        <v>12982.65</v>
      </c>
      <c r="G44" s="8">
        <v>12982.65</v>
      </c>
      <c r="H44" s="8">
        <f t="shared" si="1"/>
        <v>37217.35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11000</v>
      </c>
      <c r="D52" s="8">
        <v>3000</v>
      </c>
      <c r="E52" s="8">
        <f t="shared" si="0"/>
        <v>14000</v>
      </c>
      <c r="F52" s="8">
        <v>0</v>
      </c>
      <c r="G52" s="8">
        <v>0</v>
      </c>
      <c r="H52" s="8">
        <f t="shared" si="1"/>
        <v>14000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2480200</v>
      </c>
      <c r="D77" s="16">
        <f t="shared" si="4"/>
        <v>39800</v>
      </c>
      <c r="E77" s="16">
        <f t="shared" si="4"/>
        <v>2520000</v>
      </c>
      <c r="F77" s="16">
        <f t="shared" si="4"/>
        <v>1258578.69</v>
      </c>
      <c r="G77" s="16">
        <f t="shared" si="4"/>
        <v>1258578.69</v>
      </c>
      <c r="H77" s="16">
        <f t="shared" si="4"/>
        <v>1261421.31</v>
      </c>
    </row>
    <row r="79" spans="1:8" x14ac:dyDescent="0.2">
      <c r="A79" s="1" t="s">
        <v>83</v>
      </c>
    </row>
    <row r="84" spans="2:6" x14ac:dyDescent="0.2">
      <c r="B84" s="18" t="s">
        <v>85</v>
      </c>
      <c r="C84" s="19"/>
      <c r="D84" s="19"/>
      <c r="E84" s="20" t="s">
        <v>86</v>
      </c>
      <c r="F84" s="19"/>
    </row>
    <row r="85" spans="2:6" x14ac:dyDescent="0.2">
      <c r="B85" s="18"/>
      <c r="C85" s="19"/>
      <c r="D85" s="19"/>
      <c r="E85" s="17"/>
      <c r="F85" s="19"/>
    </row>
    <row r="86" spans="2:6" x14ac:dyDescent="0.2">
      <c r="B86" s="18" t="s">
        <v>87</v>
      </c>
      <c r="C86" s="19"/>
      <c r="D86" s="19"/>
      <c r="E86" s="21" t="s">
        <v>88</v>
      </c>
      <c r="F86" s="19"/>
    </row>
    <row r="87" spans="2:6" x14ac:dyDescent="0.2">
      <c r="B87" s="18" t="s">
        <v>89</v>
      </c>
      <c r="C87" s="19"/>
      <c r="D87" s="19"/>
      <c r="E87" s="20" t="s">
        <v>90</v>
      </c>
      <c r="F87" s="19"/>
    </row>
    <row r="88" spans="2:6" x14ac:dyDescent="0.2">
      <c r="B88" s="22"/>
      <c r="C88" s="19"/>
      <c r="D88" s="19"/>
      <c r="E88" s="23"/>
      <c r="F88" s="19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2022-10-19T14:50:02Z</cp:lastPrinted>
  <dcterms:created xsi:type="dcterms:W3CDTF">2014-02-10T03:37:14Z</dcterms:created>
  <dcterms:modified xsi:type="dcterms:W3CDTF">2022-10-25T17:17:56Z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