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TSJI-2025\cuenta publica\ABRIL-JUNIO\PAGINA WEB\INFORMACION PRESUPUESTAL\"/>
    </mc:Choice>
  </mc:AlternateContent>
  <xr:revisionPtr revIDLastSave="0" documentId="8_{EED1870F-2950-4A14-B171-472EEB0C10F4}" xr6:coauthVersionLast="46" xr6:coauthVersionMax="46" xr10:uidLastSave="{00000000-0000-0000-0000-000000000000}"/>
  <bookViews>
    <workbookView xWindow="-120" yWindow="-120" windowWidth="20730" windowHeight="11160" tabRatio="885" xr2:uid="{00000000-000D-0000-FFFF-FFFF00000000}"/>
  </bookViews>
  <sheets>
    <sheet name="COG" sheetId="6" r:id="rId1"/>
  </sheets>
  <definedNames>
    <definedName name="_xlnm._FilterDatabase" localSheetId="0" hidden="1">COG!$A$4:$A$76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6" l="1"/>
  <c r="E12" i="6"/>
  <c r="C12" i="6"/>
  <c r="B12" i="6"/>
  <c r="D12" i="6" s="1"/>
  <c r="G12" i="6" s="1"/>
  <c r="D47" i="6"/>
  <c r="G47" i="6" s="1"/>
  <c r="D46" i="6"/>
  <c r="G46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D5" i="6"/>
  <c r="G5" i="6" s="1"/>
  <c r="B42" i="6" l="1"/>
  <c r="G32" i="6"/>
  <c r="F32" i="6"/>
  <c r="E32" i="6"/>
  <c r="B32" i="6"/>
  <c r="G22" i="6"/>
  <c r="F22" i="6"/>
  <c r="E22" i="6"/>
  <c r="D22" i="6"/>
  <c r="C22" i="6"/>
  <c r="B22" i="6"/>
  <c r="E4" i="6"/>
  <c r="D75" i="6" l="1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F68" i="6"/>
  <c r="E68" i="6"/>
  <c r="C68" i="6"/>
  <c r="B68" i="6"/>
  <c r="D68" i="6" s="1"/>
  <c r="G68" i="6" s="1"/>
  <c r="D67" i="6"/>
  <c r="G67" i="6" s="1"/>
  <c r="D66" i="6"/>
  <c r="G66" i="6" s="1"/>
  <c r="D65" i="6"/>
  <c r="G65" i="6" s="1"/>
  <c r="F64" i="6"/>
  <c r="E64" i="6"/>
  <c r="C64" i="6"/>
  <c r="B64" i="6"/>
  <c r="D64" i="6" s="1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F56" i="6"/>
  <c r="E56" i="6"/>
  <c r="C56" i="6"/>
  <c r="B56" i="6"/>
  <c r="D56" i="6" s="1"/>
  <c r="G56" i="6" s="1"/>
  <c r="D55" i="6"/>
  <c r="G55" i="6" s="1"/>
  <c r="D54" i="6"/>
  <c r="G54" i="6" s="1"/>
  <c r="D53" i="6"/>
  <c r="G53" i="6" s="1"/>
  <c r="F52" i="6"/>
  <c r="E52" i="6"/>
  <c r="C52" i="6"/>
  <c r="B52" i="6"/>
  <c r="D52" i="6" s="1"/>
  <c r="G52" i="6" s="1"/>
  <c r="D51" i="6"/>
  <c r="G51" i="6" s="1"/>
  <c r="D50" i="6"/>
  <c r="G50" i="6" s="1"/>
  <c r="D49" i="6"/>
  <c r="G49" i="6" s="1"/>
  <c r="D48" i="6"/>
  <c r="G48" i="6" s="1"/>
  <c r="D45" i="6"/>
  <c r="G45" i="6" s="1"/>
  <c r="D44" i="6"/>
  <c r="G44" i="6" s="1"/>
  <c r="D43" i="6"/>
  <c r="G43" i="6" s="1"/>
  <c r="F42" i="6"/>
  <c r="E42" i="6"/>
  <c r="E76" i="6" s="1"/>
  <c r="C42" i="6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2" i="6"/>
  <c r="F4" i="6"/>
  <c r="F76" i="6" s="1"/>
  <c r="C4" i="6"/>
  <c r="C76" i="6" s="1"/>
  <c r="B4" i="6"/>
  <c r="B76" i="6" s="1"/>
  <c r="D42" i="6" l="1"/>
  <c r="G42" i="6" s="1"/>
  <c r="D4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<sst xmlns="http://schemas.openxmlformats.org/spreadsheetml/2006/main" count="83" uniqueCount="83">
  <si>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</si>
  <si>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</si>
  <si>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</si>
  <si>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</si>
  <si>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</si>
  <si>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</si>
  <si>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</si>
  <si>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</si>
  <si>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</si>
  <si>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</si>
  <si>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</si>
  <si>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</si>
  <si>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</si>
  <si>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</si>
  <si>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</si>
  <si>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</si>
  <si>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</si>
  <si>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</si>
  <si>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</si>
  <si>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</si>
  <si>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</si>
  <si>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</si>
  <si>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</si>
  <si>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</si>
  <si>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</si>
  <si>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</si>
  <si>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</si>
  <si>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</si>
  <si>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</si>
  <si>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</si>
  <si>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</si>
  <si>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</si>
  <si>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</si>
  <si>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</si>
  <si>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</si>
  <si>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</si>
  <si>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</si>
  <si>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</si>
  <si>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</si>
  <si>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</si>
  <si>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</si>
  <si>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</si>
  <si>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</si>
  <si>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</si>
  <si>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</si>
  <si>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</si>
  <si>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</si>
  <si>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</si>
  <si>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</si>
  <si>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</si>
  <si>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</si>
  <si>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</si>
  <si>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</si>
  <si>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</si>
  <si>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</si>
  <si>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</si>
  <si>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</si>
  <si>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</si>
  <si>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</si>
  <si>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</si>
  <si>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</si>
  <si>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</si>
  <si>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</si>
  <si>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</si>
  <si>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</si>
  <si>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</si>
  <si>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</si>
  <si>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</si>
  <si>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</si>
  <si>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</si>
  <si>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</si>
  <si>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</si>
  <si>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</si>
  <si>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</si>
  <si>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</si>
  <si>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</si>
  <si>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</si>
  <si>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</si>
  <si>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</si>
  <si>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</si>
  <si>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</si>
  <si>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</si>
  <si>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Consejo Turístico San José Iturbide Guanajuato.
Estado Analítico del Ejercicio del Presupuesto de Egresos
Clasificación por Objeto del Gasto (Capítulo y Concepto)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</si>
</sst>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indent="2"/>
    </xf>
    <xf numFmtId="0" fontId="2" fillId="0" borderId="3" xfId="0" applyFont="1" applyBorder="1" applyAlignment="1">
      <alignment horizontal="left" indent="2"/>
    </xf>
    <xf numFmtId="0" fontId="6" fillId="0" borderId="3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6" fillId="2" borderId="11" xfId="9" applyFont="1" applyFill="1" applyBorder="1" applyAlignment="1">
      <alignment horizontal="center" vertical="center"/>
    </xf>
    <xf numFmtId="4" fontId="6" fillId="0" borderId="8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7" fillId="0" borderId="0" xfId="8" applyNumberFormat="1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71550" cy="688599"/>
    <xdr:pic>
      <xdr:nvPicPr>
        <xdr:cNvPr id="2" name="Imagen 1">
          <a:extLst>
            <a:ext uri="{FF2B5EF4-FFF2-40B4-BE49-F238E27FC236}">
              <a16:creationId xmlns:a16="http://schemas.microsoft.com/office/drawing/2014/main" id="{C143E166-251E-4121-91DD-315054B6E7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0" y="0"/>
          <a:ext cx="971550" cy="6885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showGridLines="0" tabSelected="1" workbookViewId="0">
      <selection activeCell="A2" sqref="A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26" t="s">
        <v>82</v>
      </c>
      <c r="B1" s="26"/>
      <c r="C1" s="26"/>
      <c r="D1" s="26"/>
      <c r="E1" s="26"/>
      <c r="F1" s="26"/>
      <c r="G1" s="27"/>
    </row>
    <row r="2" spans="1:7" x14ac:dyDescent="0.2">
      <c r="A2" s="6"/>
      <c r="B2" s="7" t="s">
        <v>0</v>
      </c>
      <c r="C2" s="8"/>
      <c r="D2" s="8"/>
      <c r="E2" s="8"/>
      <c r="F2" s="9"/>
      <c r="G2" s="24" t="s">
        <v>1</v>
      </c>
    </row>
    <row r="3" spans="1:7" ht="24.95" customHeight="1" x14ac:dyDescent="0.2">
      <c r="A3" s="14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5"/>
    </row>
    <row r="4" spans="1:7" x14ac:dyDescent="0.2">
      <c r="A4" s="13" t="s">
        <v>11</v>
      </c>
      <c r="B4" s="15">
        <f>SUM(B5:B11)</f>
        <v>1328000</v>
      </c>
      <c r="C4" s="15">
        <f>SUM(C5:C11)</f>
        <v>-10320</v>
      </c>
      <c r="D4" s="15">
        <f>B4+C4</f>
        <v>1317680</v>
      </c>
      <c r="E4" s="15">
        <f>SUM(E5:E11)</f>
        <v>448443.77</v>
      </c>
      <c r="F4" s="15">
        <f>SUM(F5:F11)</f>
        <v>448443.77</v>
      </c>
      <c r="G4" s="15">
        <f>D4-E4</f>
        <v>869236.23</v>
      </c>
    </row>
    <row r="5" spans="1:7" x14ac:dyDescent="0.2">
      <c r="A5" s="10" t="s">
        <v>12</v>
      </c>
      <c r="B5" s="3">
        <v>1060000</v>
      </c>
      <c r="C5" s="3">
        <v>-10320</v>
      </c>
      <c r="D5" s="3">
        <f t="shared" ref="D5:D12" si="0">B5+C5</f>
        <v>1049680</v>
      </c>
      <c r="E5" s="3">
        <v>432604</v>
      </c>
      <c r="F5" s="3">
        <v>432604</v>
      </c>
      <c r="G5" s="3">
        <f t="shared" ref="G5:G12" si="1">D5-E5</f>
        <v>617076</v>
      </c>
    </row>
    <row r="6" spans="1:7" x14ac:dyDescent="0.2">
      <c r="A6" s="10" t="s">
        <v>13</v>
      </c>
      <c r="B6" s="3">
        <v>0</v>
      </c>
      <c r="C6" s="3">
        <v>0</v>
      </c>
      <c r="D6" s="3">
        <f t="shared" si="0"/>
        <v>0</v>
      </c>
      <c r="E6" s="3">
        <v>0</v>
      </c>
      <c r="F6" s="3">
        <v>0</v>
      </c>
      <c r="G6" s="3">
        <f t="shared" si="1"/>
        <v>0</v>
      </c>
    </row>
    <row r="7" spans="1:7" x14ac:dyDescent="0.2">
      <c r="A7" s="10" t="s">
        <v>14</v>
      </c>
      <c r="B7" s="3">
        <v>145000</v>
      </c>
      <c r="C7" s="3">
        <v>0</v>
      </c>
      <c r="D7" s="3">
        <f t="shared" si="0"/>
        <v>145000</v>
      </c>
      <c r="E7" s="3">
        <v>0</v>
      </c>
      <c r="F7" s="3">
        <v>0</v>
      </c>
      <c r="G7" s="3">
        <f t="shared" si="1"/>
        <v>145000</v>
      </c>
    </row>
    <row r="8" spans="1:7" x14ac:dyDescent="0.2">
      <c r="A8" s="10" t="s">
        <v>15</v>
      </c>
      <c r="B8" s="3">
        <v>0</v>
      </c>
      <c r="C8" s="3">
        <v>0</v>
      </c>
      <c r="D8" s="3">
        <f t="shared" si="0"/>
        <v>0</v>
      </c>
      <c r="E8" s="3">
        <v>0</v>
      </c>
      <c r="F8" s="3">
        <v>0</v>
      </c>
      <c r="G8" s="3">
        <f t="shared" si="1"/>
        <v>0</v>
      </c>
    </row>
    <row r="9" spans="1:7" x14ac:dyDescent="0.2">
      <c r="A9" s="10" t="s">
        <v>16</v>
      </c>
      <c r="B9" s="3">
        <v>55000</v>
      </c>
      <c r="C9" s="3">
        <v>0</v>
      </c>
      <c r="D9" s="3">
        <f t="shared" si="0"/>
        <v>55000</v>
      </c>
      <c r="E9" s="3">
        <v>8161.77</v>
      </c>
      <c r="F9" s="3">
        <v>8161.77</v>
      </c>
      <c r="G9" s="3">
        <f t="shared" si="1"/>
        <v>46838.229999999996</v>
      </c>
    </row>
    <row r="10" spans="1:7" x14ac:dyDescent="0.2">
      <c r="A10" s="10" t="s">
        <v>17</v>
      </c>
      <c r="B10" s="3">
        <v>20000</v>
      </c>
      <c r="C10" s="3">
        <v>0</v>
      </c>
      <c r="D10" s="3">
        <f t="shared" si="0"/>
        <v>20000</v>
      </c>
      <c r="E10" s="3">
        <v>0</v>
      </c>
      <c r="F10" s="3">
        <v>0</v>
      </c>
      <c r="G10" s="3">
        <f t="shared" si="1"/>
        <v>20000</v>
      </c>
    </row>
    <row r="11" spans="1:7" x14ac:dyDescent="0.2">
      <c r="A11" s="10" t="s">
        <v>18</v>
      </c>
      <c r="B11" s="3">
        <v>48000</v>
      </c>
      <c r="C11" s="3">
        <v>0</v>
      </c>
      <c r="D11" s="3">
        <f t="shared" si="0"/>
        <v>48000</v>
      </c>
      <c r="E11" s="3">
        <v>7678</v>
      </c>
      <c r="F11" s="3">
        <v>7678</v>
      </c>
      <c r="G11" s="3">
        <f t="shared" si="1"/>
        <v>40322</v>
      </c>
    </row>
    <row r="12" spans="1:7" x14ac:dyDescent="0.2">
      <c r="A12" s="13" t="s">
        <v>19</v>
      </c>
      <c r="B12" s="16">
        <f>SUM(B13:B21)</f>
        <v>71800</v>
      </c>
      <c r="C12" s="16">
        <f>SUM(C13:C21)</f>
        <v>-2000</v>
      </c>
      <c r="D12" s="16">
        <f t="shared" si="0"/>
        <v>69800</v>
      </c>
      <c r="E12" s="16">
        <f>SUM(E13:E21)</f>
        <v>14552.95</v>
      </c>
      <c r="F12" s="16">
        <f>SUM(F13:F21)</f>
        <v>14552.95</v>
      </c>
      <c r="G12" s="16">
        <f t="shared" si="1"/>
        <v>55247.05</v>
      </c>
    </row>
    <row r="13" spans="1:7" x14ac:dyDescent="0.2">
      <c r="A13" s="10" t="s">
        <v>20</v>
      </c>
      <c r="B13" s="3">
        <v>22085</v>
      </c>
      <c r="C13" s="3">
        <v>0</v>
      </c>
      <c r="D13" s="3">
        <f t="shared" ref="D13:D68" si="2">B13+C13</f>
        <v>22085</v>
      </c>
      <c r="E13" s="3">
        <v>602</v>
      </c>
      <c r="F13" s="3">
        <v>602</v>
      </c>
      <c r="G13" s="3">
        <f t="shared" ref="G13:G21" si="3">D13-E13</f>
        <v>21483</v>
      </c>
    </row>
    <row r="14" spans="1:7" x14ac:dyDescent="0.2">
      <c r="A14" s="10" t="s">
        <v>21</v>
      </c>
      <c r="B14" s="3">
        <v>4000</v>
      </c>
      <c r="C14" s="3">
        <v>0</v>
      </c>
      <c r="D14" s="3">
        <f t="shared" si="2"/>
        <v>4000</v>
      </c>
      <c r="E14" s="3">
        <v>1990.95</v>
      </c>
      <c r="F14" s="3">
        <v>1990.95</v>
      </c>
      <c r="G14" s="3">
        <f t="shared" si="3"/>
        <v>2009.05</v>
      </c>
    </row>
    <row r="15" spans="1:7" x14ac:dyDescent="0.2">
      <c r="A15" s="10" t="s">
        <v>22</v>
      </c>
      <c r="B15" s="3">
        <v>0</v>
      </c>
      <c r="C15" s="3">
        <v>0</v>
      </c>
      <c r="D15" s="3">
        <f t="shared" si="2"/>
        <v>0</v>
      </c>
      <c r="E15" s="3">
        <v>0</v>
      </c>
      <c r="F15" s="3">
        <v>0</v>
      </c>
      <c r="G15" s="3">
        <f t="shared" si="3"/>
        <v>0</v>
      </c>
    </row>
    <row r="16" spans="1:7" x14ac:dyDescent="0.2">
      <c r="A16" s="10" t="s">
        <v>23</v>
      </c>
      <c r="B16" s="3">
        <v>0</v>
      </c>
      <c r="C16" s="3">
        <v>0</v>
      </c>
      <c r="D16" s="3">
        <f t="shared" si="2"/>
        <v>0</v>
      </c>
      <c r="E16" s="3">
        <v>0</v>
      </c>
      <c r="F16" s="3">
        <v>0</v>
      </c>
      <c r="G16" s="3">
        <f t="shared" si="3"/>
        <v>0</v>
      </c>
    </row>
    <row r="17" spans="1:7" x14ac:dyDescent="0.2">
      <c r="A17" s="10" t="s">
        <v>24</v>
      </c>
      <c r="B17" s="3">
        <v>0</v>
      </c>
      <c r="C17" s="3">
        <v>0</v>
      </c>
      <c r="D17" s="3">
        <f t="shared" si="2"/>
        <v>0</v>
      </c>
      <c r="E17" s="3">
        <v>0</v>
      </c>
      <c r="F17" s="3">
        <v>0</v>
      </c>
      <c r="G17" s="3">
        <f t="shared" si="3"/>
        <v>0</v>
      </c>
    </row>
    <row r="18" spans="1:7" x14ac:dyDescent="0.2">
      <c r="A18" s="10" t="s">
        <v>25</v>
      </c>
      <c r="B18" s="3">
        <v>15000</v>
      </c>
      <c r="C18" s="3">
        <v>3000</v>
      </c>
      <c r="D18" s="3">
        <f t="shared" si="2"/>
        <v>18000</v>
      </c>
      <c r="E18" s="3">
        <v>8000</v>
      </c>
      <c r="F18" s="3">
        <v>8000</v>
      </c>
      <c r="G18" s="3">
        <f t="shared" si="3"/>
        <v>10000</v>
      </c>
    </row>
    <row r="19" spans="1:7" x14ac:dyDescent="0.2">
      <c r="A19" s="10" t="s">
        <v>26</v>
      </c>
      <c r="B19" s="3">
        <v>10000</v>
      </c>
      <c r="C19" s="3">
        <v>0</v>
      </c>
      <c r="D19" s="3">
        <f t="shared" si="2"/>
        <v>10000</v>
      </c>
      <c r="E19" s="3">
        <v>0</v>
      </c>
      <c r="F19" s="3">
        <v>0</v>
      </c>
      <c r="G19" s="3">
        <f t="shared" si="3"/>
        <v>10000</v>
      </c>
    </row>
    <row r="20" spans="1:7" x14ac:dyDescent="0.2">
      <c r="A20" s="10" t="s">
        <v>27</v>
      </c>
      <c r="B20" s="3">
        <v>0</v>
      </c>
      <c r="C20" s="3">
        <v>0</v>
      </c>
      <c r="D20" s="3">
        <f t="shared" si="2"/>
        <v>0</v>
      </c>
      <c r="E20" s="3">
        <v>0</v>
      </c>
      <c r="F20" s="3">
        <v>0</v>
      </c>
      <c r="G20" s="3">
        <f t="shared" si="3"/>
        <v>0</v>
      </c>
    </row>
    <row r="21" spans="1:7" x14ac:dyDescent="0.2">
      <c r="A21" s="10" t="s">
        <v>28</v>
      </c>
      <c r="B21" s="3">
        <v>20715</v>
      </c>
      <c r="C21" s="3">
        <v>-5000</v>
      </c>
      <c r="D21" s="3">
        <f t="shared" si="2"/>
        <v>15715</v>
      </c>
      <c r="E21" s="3">
        <v>3960</v>
      </c>
      <c r="F21" s="3">
        <v>3960</v>
      </c>
      <c r="G21" s="3">
        <f t="shared" si="3"/>
        <v>11755</v>
      </c>
    </row>
    <row r="22" spans="1:7" x14ac:dyDescent="0.2">
      <c r="A22" s="13" t="s">
        <v>29</v>
      </c>
      <c r="B22" s="16">
        <f t="shared" ref="B22:G22" si="4">SUM(B23:B31)</f>
        <v>1431315</v>
      </c>
      <c r="C22" s="16">
        <f t="shared" si="4"/>
        <v>220320</v>
      </c>
      <c r="D22" s="16">
        <f t="shared" si="4"/>
        <v>1651635</v>
      </c>
      <c r="E22" s="16">
        <f t="shared" si="4"/>
        <v>413165.35</v>
      </c>
      <c r="F22" s="16">
        <f t="shared" si="4"/>
        <v>413165.35</v>
      </c>
      <c r="G22" s="16">
        <f t="shared" si="4"/>
        <v>1238469.6499999999</v>
      </c>
    </row>
    <row r="23" spans="1:7" x14ac:dyDescent="0.2">
      <c r="A23" s="10" t="s">
        <v>30</v>
      </c>
      <c r="B23" s="3">
        <v>27400</v>
      </c>
      <c r="C23" s="3">
        <v>0</v>
      </c>
      <c r="D23" s="3">
        <f t="shared" ref="D23:D31" si="5">B23+C23</f>
        <v>27400</v>
      </c>
      <c r="E23" s="3">
        <v>11296</v>
      </c>
      <c r="F23" s="3">
        <v>11296</v>
      </c>
      <c r="G23" s="3">
        <f t="shared" ref="G23:G31" si="6">D23-E23</f>
        <v>16104</v>
      </c>
    </row>
    <row r="24" spans="1:7" x14ac:dyDescent="0.2">
      <c r="A24" s="10" t="s">
        <v>31</v>
      </c>
      <c r="B24" s="3">
        <v>0</v>
      </c>
      <c r="C24" s="3">
        <v>0</v>
      </c>
      <c r="D24" s="3">
        <f t="shared" si="5"/>
        <v>0</v>
      </c>
      <c r="E24" s="3">
        <v>0</v>
      </c>
      <c r="F24" s="3">
        <v>0</v>
      </c>
      <c r="G24" s="3">
        <f t="shared" si="6"/>
        <v>0</v>
      </c>
    </row>
    <row r="25" spans="1:7" x14ac:dyDescent="0.2">
      <c r="A25" s="10" t="s">
        <v>32</v>
      </c>
      <c r="B25" s="3">
        <v>0</v>
      </c>
      <c r="C25" s="3">
        <v>200000</v>
      </c>
      <c r="D25" s="3">
        <f t="shared" si="5"/>
        <v>200000</v>
      </c>
      <c r="E25" s="3">
        <v>0</v>
      </c>
      <c r="F25" s="3">
        <v>0</v>
      </c>
      <c r="G25" s="3">
        <f t="shared" si="6"/>
        <v>200000</v>
      </c>
    </row>
    <row r="26" spans="1:7" x14ac:dyDescent="0.2">
      <c r="A26" s="10" t="s">
        <v>33</v>
      </c>
      <c r="B26" s="3">
        <v>14700</v>
      </c>
      <c r="C26" s="3">
        <v>0</v>
      </c>
      <c r="D26" s="3">
        <f t="shared" si="5"/>
        <v>14700</v>
      </c>
      <c r="E26" s="3">
        <v>10594.65</v>
      </c>
      <c r="F26" s="3">
        <v>10594.65</v>
      </c>
      <c r="G26" s="3">
        <f t="shared" si="6"/>
        <v>4105.3500000000004</v>
      </c>
    </row>
    <row r="27" spans="1:7" x14ac:dyDescent="0.2">
      <c r="A27" s="10" t="s">
        <v>34</v>
      </c>
      <c r="B27" s="3">
        <v>18600</v>
      </c>
      <c r="C27" s="3">
        <v>2320</v>
      </c>
      <c r="D27" s="3">
        <f t="shared" si="5"/>
        <v>20920</v>
      </c>
      <c r="E27" s="3">
        <v>16836</v>
      </c>
      <c r="F27" s="3">
        <v>16836</v>
      </c>
      <c r="G27" s="3">
        <f t="shared" si="6"/>
        <v>4084</v>
      </c>
    </row>
    <row r="28" spans="1:7" x14ac:dyDescent="0.2">
      <c r="A28" s="10" t="s">
        <v>35</v>
      </c>
      <c r="B28" s="3">
        <v>934000</v>
      </c>
      <c r="C28" s="3">
        <v>0</v>
      </c>
      <c r="D28" s="3">
        <f t="shared" si="5"/>
        <v>934000</v>
      </c>
      <c r="E28" s="3">
        <v>254365.79</v>
      </c>
      <c r="F28" s="3">
        <v>254365.79</v>
      </c>
      <c r="G28" s="3">
        <f t="shared" si="6"/>
        <v>679634.21</v>
      </c>
    </row>
    <row r="29" spans="1:7" x14ac:dyDescent="0.2">
      <c r="A29" s="10" t="s">
        <v>36</v>
      </c>
      <c r="B29" s="3">
        <v>12000</v>
      </c>
      <c r="C29" s="3">
        <v>0</v>
      </c>
      <c r="D29" s="3">
        <f t="shared" si="5"/>
        <v>12000</v>
      </c>
      <c r="E29" s="3">
        <v>600</v>
      </c>
      <c r="F29" s="3">
        <v>600</v>
      </c>
      <c r="G29" s="3">
        <f t="shared" si="6"/>
        <v>11400</v>
      </c>
    </row>
    <row r="30" spans="1:7" x14ac:dyDescent="0.2">
      <c r="A30" s="10" t="s">
        <v>37</v>
      </c>
      <c r="B30" s="3">
        <v>387000</v>
      </c>
      <c r="C30" s="3">
        <v>18000</v>
      </c>
      <c r="D30" s="3">
        <f t="shared" si="5"/>
        <v>405000</v>
      </c>
      <c r="E30" s="3">
        <v>103683.91</v>
      </c>
      <c r="F30" s="3">
        <v>103683.91</v>
      </c>
      <c r="G30" s="3">
        <f t="shared" si="6"/>
        <v>301316.08999999997</v>
      </c>
    </row>
    <row r="31" spans="1:7" x14ac:dyDescent="0.2">
      <c r="A31" s="10" t="s">
        <v>38</v>
      </c>
      <c r="B31" s="3">
        <v>37615</v>
      </c>
      <c r="C31" s="3">
        <v>0</v>
      </c>
      <c r="D31" s="3">
        <f t="shared" si="5"/>
        <v>37615</v>
      </c>
      <c r="E31" s="3">
        <v>15789</v>
      </c>
      <c r="F31" s="3">
        <v>15789</v>
      </c>
      <c r="G31" s="3">
        <f t="shared" si="6"/>
        <v>21826</v>
      </c>
    </row>
    <row r="32" spans="1:7" x14ac:dyDescent="0.2">
      <c r="A32" s="13" t="s">
        <v>39</v>
      </c>
      <c r="B32" s="16">
        <f>SUM(B33:B41)</f>
        <v>0</v>
      </c>
      <c r="C32" s="16">
        <v>0</v>
      </c>
      <c r="D32" s="16">
        <f t="shared" si="2"/>
        <v>0</v>
      </c>
      <c r="E32" s="16">
        <f>SUM(E33:E41)</f>
        <v>0</v>
      </c>
      <c r="F32" s="16">
        <f>SUM(F33:F41)</f>
        <v>0</v>
      </c>
      <c r="G32" s="16">
        <f>SUM(G33:G41)</f>
        <v>0</v>
      </c>
    </row>
    <row r="33" spans="1:7" x14ac:dyDescent="0.2">
      <c r="A33" s="10" t="s">
        <v>40</v>
      </c>
      <c r="B33" s="3">
        <v>0</v>
      </c>
      <c r="C33" s="3">
        <v>0</v>
      </c>
      <c r="D33" s="3">
        <f t="shared" si="2"/>
        <v>0</v>
      </c>
      <c r="E33" s="3">
        <v>0</v>
      </c>
      <c r="F33" s="3">
        <v>0</v>
      </c>
      <c r="G33" s="3">
        <f t="shared" ref="G33:G68" si="7">D33-E33</f>
        <v>0</v>
      </c>
    </row>
    <row r="34" spans="1:7" x14ac:dyDescent="0.2">
      <c r="A34" s="10" t="s">
        <v>41</v>
      </c>
      <c r="B34" s="3">
        <v>0</v>
      </c>
      <c r="C34" s="3">
        <v>0</v>
      </c>
      <c r="D34" s="3">
        <f t="shared" si="2"/>
        <v>0</v>
      </c>
      <c r="E34" s="3">
        <v>0</v>
      </c>
      <c r="F34" s="3">
        <v>0</v>
      </c>
      <c r="G34" s="3">
        <f t="shared" si="7"/>
        <v>0</v>
      </c>
    </row>
    <row r="35" spans="1:7" x14ac:dyDescent="0.2">
      <c r="A35" s="10" t="s">
        <v>42</v>
      </c>
      <c r="B35" s="3">
        <v>0</v>
      </c>
      <c r="C35" s="3">
        <v>0</v>
      </c>
      <c r="D35" s="3">
        <f t="shared" si="2"/>
        <v>0</v>
      </c>
      <c r="E35" s="3">
        <v>0</v>
      </c>
      <c r="F35" s="3">
        <v>0</v>
      </c>
      <c r="G35" s="3">
        <f t="shared" si="7"/>
        <v>0</v>
      </c>
    </row>
    <row r="36" spans="1:7" x14ac:dyDescent="0.2">
      <c r="A36" s="10" t="s">
        <v>43</v>
      </c>
      <c r="B36" s="3">
        <v>0</v>
      </c>
      <c r="C36" s="3">
        <v>0</v>
      </c>
      <c r="D36" s="3">
        <f t="shared" si="2"/>
        <v>0</v>
      </c>
      <c r="E36" s="3">
        <v>0</v>
      </c>
      <c r="F36" s="3">
        <v>0</v>
      </c>
      <c r="G36" s="3">
        <f t="shared" si="7"/>
        <v>0</v>
      </c>
    </row>
    <row r="37" spans="1:7" x14ac:dyDescent="0.2">
      <c r="A37" s="10" t="s">
        <v>9</v>
      </c>
      <c r="B37" s="3">
        <v>0</v>
      </c>
      <c r="C37" s="3">
        <v>0</v>
      </c>
      <c r="D37" s="3">
        <f t="shared" si="2"/>
        <v>0</v>
      </c>
      <c r="E37" s="3">
        <v>0</v>
      </c>
      <c r="F37" s="3">
        <v>0</v>
      </c>
      <c r="G37" s="3">
        <f t="shared" si="7"/>
        <v>0</v>
      </c>
    </row>
    <row r="38" spans="1:7" x14ac:dyDescent="0.2">
      <c r="A38" s="10" t="s">
        <v>44</v>
      </c>
      <c r="B38" s="3">
        <v>0</v>
      </c>
      <c r="C38" s="3">
        <v>0</v>
      </c>
      <c r="D38" s="3">
        <f t="shared" si="2"/>
        <v>0</v>
      </c>
      <c r="E38" s="3">
        <v>0</v>
      </c>
      <c r="F38" s="3">
        <v>0</v>
      </c>
      <c r="G38" s="3">
        <f t="shared" si="7"/>
        <v>0</v>
      </c>
    </row>
    <row r="39" spans="1:7" x14ac:dyDescent="0.2">
      <c r="A39" s="10" t="s">
        <v>45</v>
      </c>
      <c r="B39" s="3">
        <v>0</v>
      </c>
      <c r="C39" s="3">
        <v>0</v>
      </c>
      <c r="D39" s="3">
        <f t="shared" si="2"/>
        <v>0</v>
      </c>
      <c r="E39" s="3">
        <v>0</v>
      </c>
      <c r="F39" s="3">
        <v>0</v>
      </c>
      <c r="G39" s="3">
        <f t="shared" si="7"/>
        <v>0</v>
      </c>
    </row>
    <row r="40" spans="1:7" x14ac:dyDescent="0.2">
      <c r="A40" s="10" t="s">
        <v>46</v>
      </c>
      <c r="B40" s="3">
        <v>0</v>
      </c>
      <c r="C40" s="3">
        <v>0</v>
      </c>
      <c r="D40" s="3">
        <f t="shared" si="2"/>
        <v>0</v>
      </c>
      <c r="E40" s="3">
        <v>0</v>
      </c>
      <c r="F40" s="3">
        <v>0</v>
      </c>
      <c r="G40" s="3">
        <f t="shared" si="7"/>
        <v>0</v>
      </c>
    </row>
    <row r="41" spans="1:7" x14ac:dyDescent="0.2">
      <c r="A41" s="10" t="s">
        <v>47</v>
      </c>
      <c r="B41" s="3">
        <v>0</v>
      </c>
      <c r="C41" s="3">
        <v>0</v>
      </c>
      <c r="D41" s="3">
        <f t="shared" si="2"/>
        <v>0</v>
      </c>
      <c r="E41" s="3">
        <v>0</v>
      </c>
      <c r="F41" s="3">
        <v>0</v>
      </c>
      <c r="G41" s="3">
        <f t="shared" si="7"/>
        <v>0</v>
      </c>
    </row>
    <row r="42" spans="1:7" x14ac:dyDescent="0.2">
      <c r="A42" s="13" t="s">
        <v>48</v>
      </c>
      <c r="B42" s="16">
        <f>SUM(B43:B51)</f>
        <v>400000</v>
      </c>
      <c r="C42" s="16">
        <f>SUM(C43:C51)</f>
        <v>0</v>
      </c>
      <c r="D42" s="16">
        <f t="shared" si="2"/>
        <v>400000</v>
      </c>
      <c r="E42" s="16">
        <f>SUM(E43:E51)</f>
        <v>0</v>
      </c>
      <c r="F42" s="16">
        <f>SUM(F43:F51)</f>
        <v>0</v>
      </c>
      <c r="G42" s="16">
        <f t="shared" si="7"/>
        <v>400000</v>
      </c>
    </row>
    <row r="43" spans="1:7" x14ac:dyDescent="0.2">
      <c r="A43" s="10" t="s">
        <v>49</v>
      </c>
      <c r="B43" s="3">
        <v>0</v>
      </c>
      <c r="C43" s="3">
        <v>0</v>
      </c>
      <c r="D43" s="3">
        <f t="shared" si="2"/>
        <v>0</v>
      </c>
      <c r="E43" s="3">
        <v>0</v>
      </c>
      <c r="F43" s="3">
        <v>0</v>
      </c>
      <c r="G43" s="3">
        <f t="shared" si="7"/>
        <v>0</v>
      </c>
    </row>
    <row r="44" spans="1:7" x14ac:dyDescent="0.2">
      <c r="A44" s="10" t="s">
        <v>50</v>
      </c>
      <c r="B44" s="3">
        <v>0</v>
      </c>
      <c r="C44" s="3">
        <v>0</v>
      </c>
      <c r="D44" s="3">
        <f t="shared" si="2"/>
        <v>0</v>
      </c>
      <c r="E44" s="3">
        <v>0</v>
      </c>
      <c r="F44" s="3">
        <v>0</v>
      </c>
      <c r="G44" s="3">
        <f t="shared" si="7"/>
        <v>0</v>
      </c>
    </row>
    <row r="45" spans="1:7" x14ac:dyDescent="0.2">
      <c r="A45" s="10" t="s">
        <v>51</v>
      </c>
      <c r="B45" s="3">
        <v>0</v>
      </c>
      <c r="C45" s="3">
        <v>0</v>
      </c>
      <c r="D45" s="3">
        <f t="shared" si="2"/>
        <v>0</v>
      </c>
      <c r="E45" s="3">
        <v>0</v>
      </c>
      <c r="F45" s="3">
        <v>0</v>
      </c>
      <c r="G45" s="3">
        <f t="shared" si="7"/>
        <v>0</v>
      </c>
    </row>
    <row r="46" spans="1:7" x14ac:dyDescent="0.2">
      <c r="A46" s="10" t="s">
        <v>52</v>
      </c>
      <c r="B46" s="3">
        <v>400000</v>
      </c>
      <c r="C46" s="3">
        <v>0</v>
      </c>
      <c r="D46" s="3">
        <f t="shared" si="2"/>
        <v>400000</v>
      </c>
      <c r="E46" s="3">
        <v>0</v>
      </c>
      <c r="F46" s="3">
        <v>0</v>
      </c>
      <c r="G46" s="3">
        <f t="shared" si="7"/>
        <v>400000</v>
      </c>
    </row>
    <row r="47" spans="1:7" x14ac:dyDescent="0.2">
      <c r="A47" s="10" t="s">
        <v>53</v>
      </c>
      <c r="B47" s="3">
        <v>0</v>
      </c>
      <c r="C47" s="3">
        <v>0</v>
      </c>
      <c r="D47" s="3">
        <f t="shared" ref="D47" si="8">B47+C47</f>
        <v>0</v>
      </c>
      <c r="E47" s="3">
        <v>0</v>
      </c>
      <c r="F47" s="3">
        <v>0</v>
      </c>
      <c r="G47" s="3">
        <f t="shared" ref="G47" si="9">D47-E47</f>
        <v>0</v>
      </c>
    </row>
    <row r="48" spans="1:7" x14ac:dyDescent="0.2">
      <c r="A48" s="10" t="s">
        <v>54</v>
      </c>
      <c r="B48" s="3">
        <v>0</v>
      </c>
      <c r="C48" s="3">
        <v>0</v>
      </c>
      <c r="D48" s="3">
        <f t="shared" si="2"/>
        <v>0</v>
      </c>
      <c r="E48" s="3">
        <v>0</v>
      </c>
      <c r="F48" s="3">
        <v>0</v>
      </c>
      <c r="G48" s="3">
        <f t="shared" si="7"/>
        <v>0</v>
      </c>
    </row>
    <row r="49" spans="1:7" x14ac:dyDescent="0.2">
      <c r="A49" s="10" t="s">
        <v>55</v>
      </c>
      <c r="B49" s="3">
        <v>0</v>
      </c>
      <c r="C49" s="3">
        <v>0</v>
      </c>
      <c r="D49" s="3">
        <f t="shared" si="2"/>
        <v>0</v>
      </c>
      <c r="E49" s="3">
        <v>0</v>
      </c>
      <c r="F49" s="3">
        <v>0</v>
      </c>
      <c r="G49" s="3">
        <f t="shared" si="7"/>
        <v>0</v>
      </c>
    </row>
    <row r="50" spans="1:7" x14ac:dyDescent="0.2">
      <c r="A50" s="10" t="s">
        <v>56</v>
      </c>
      <c r="B50" s="3">
        <v>0</v>
      </c>
      <c r="C50" s="3">
        <v>0</v>
      </c>
      <c r="D50" s="3">
        <f t="shared" si="2"/>
        <v>0</v>
      </c>
      <c r="E50" s="3">
        <v>0</v>
      </c>
      <c r="F50" s="3">
        <v>0</v>
      </c>
      <c r="G50" s="3">
        <f t="shared" si="7"/>
        <v>0</v>
      </c>
    </row>
    <row r="51" spans="1:7" x14ac:dyDescent="0.2">
      <c r="A51" s="10" t="s">
        <v>57</v>
      </c>
      <c r="B51" s="3">
        <v>0</v>
      </c>
      <c r="C51" s="3">
        <v>0</v>
      </c>
      <c r="D51" s="3">
        <f t="shared" si="2"/>
        <v>0</v>
      </c>
      <c r="E51" s="3">
        <v>0</v>
      </c>
      <c r="F51" s="3">
        <v>0</v>
      </c>
      <c r="G51" s="3">
        <f t="shared" si="7"/>
        <v>0</v>
      </c>
    </row>
    <row r="52" spans="1:7" x14ac:dyDescent="0.2">
      <c r="A52" s="13" t="s">
        <v>58</v>
      </c>
      <c r="B52" s="16">
        <f>SUM(B53:B55)</f>
        <v>0</v>
      </c>
      <c r="C52" s="16">
        <f>SUM(C53:C55)</f>
        <v>0</v>
      </c>
      <c r="D52" s="16">
        <f t="shared" si="2"/>
        <v>0</v>
      </c>
      <c r="E52" s="16">
        <f>SUM(E53:E55)</f>
        <v>0</v>
      </c>
      <c r="F52" s="16">
        <f>SUM(F53:F55)</f>
        <v>0</v>
      </c>
      <c r="G52" s="16">
        <f t="shared" si="7"/>
        <v>0</v>
      </c>
    </row>
    <row r="53" spans="1:7" x14ac:dyDescent="0.2">
      <c r="A53" s="10" t="s">
        <v>59</v>
      </c>
      <c r="B53" s="3">
        <v>0</v>
      </c>
      <c r="C53" s="3">
        <v>0</v>
      </c>
      <c r="D53" s="3">
        <f t="shared" si="2"/>
        <v>0</v>
      </c>
      <c r="E53" s="3">
        <v>0</v>
      </c>
      <c r="F53" s="3">
        <v>0</v>
      </c>
      <c r="G53" s="3">
        <f t="shared" si="7"/>
        <v>0</v>
      </c>
    </row>
    <row r="54" spans="1:7" x14ac:dyDescent="0.2">
      <c r="A54" s="10" t="s">
        <v>60</v>
      </c>
      <c r="B54" s="3">
        <v>0</v>
      </c>
      <c r="C54" s="3">
        <v>0</v>
      </c>
      <c r="D54" s="3">
        <f t="shared" si="2"/>
        <v>0</v>
      </c>
      <c r="E54" s="3">
        <v>0</v>
      </c>
      <c r="F54" s="3">
        <v>0</v>
      </c>
      <c r="G54" s="3">
        <f t="shared" si="7"/>
        <v>0</v>
      </c>
    </row>
    <row r="55" spans="1:7" x14ac:dyDescent="0.2">
      <c r="A55" s="10" t="s">
        <v>61</v>
      </c>
      <c r="B55" s="3">
        <v>0</v>
      </c>
      <c r="C55" s="3">
        <v>0</v>
      </c>
      <c r="D55" s="3">
        <f t="shared" si="2"/>
        <v>0</v>
      </c>
      <c r="E55" s="3">
        <v>0</v>
      </c>
      <c r="F55" s="3">
        <v>0</v>
      </c>
      <c r="G55" s="3">
        <f t="shared" si="7"/>
        <v>0</v>
      </c>
    </row>
    <row r="56" spans="1:7" x14ac:dyDescent="0.2">
      <c r="A56" s="13" t="s">
        <v>62</v>
      </c>
      <c r="B56" s="16">
        <f>SUM(B57:B63)</f>
        <v>0</v>
      </c>
      <c r="C56" s="16">
        <f>SUM(C57:C63)</f>
        <v>0</v>
      </c>
      <c r="D56" s="16">
        <f t="shared" si="2"/>
        <v>0</v>
      </c>
      <c r="E56" s="16">
        <f>SUM(E57:E63)</f>
        <v>0</v>
      </c>
      <c r="F56" s="16">
        <f>SUM(F57:F63)</f>
        <v>0</v>
      </c>
      <c r="G56" s="16">
        <f t="shared" si="7"/>
        <v>0</v>
      </c>
    </row>
    <row r="57" spans="1:7" x14ac:dyDescent="0.2">
      <c r="A57" s="10" t="s">
        <v>63</v>
      </c>
      <c r="B57" s="3">
        <v>0</v>
      </c>
      <c r="C57" s="3">
        <v>0</v>
      </c>
      <c r="D57" s="3">
        <f t="shared" si="2"/>
        <v>0</v>
      </c>
      <c r="E57" s="3">
        <v>0</v>
      </c>
      <c r="F57" s="3">
        <v>0</v>
      </c>
      <c r="G57" s="3">
        <f t="shared" si="7"/>
        <v>0</v>
      </c>
    </row>
    <row r="58" spans="1:7" x14ac:dyDescent="0.2">
      <c r="A58" s="10" t="s">
        <v>64</v>
      </c>
      <c r="B58" s="3">
        <v>0</v>
      </c>
      <c r="C58" s="3">
        <v>0</v>
      </c>
      <c r="D58" s="3">
        <f t="shared" si="2"/>
        <v>0</v>
      </c>
      <c r="E58" s="3">
        <v>0</v>
      </c>
      <c r="F58" s="3">
        <v>0</v>
      </c>
      <c r="G58" s="3">
        <f t="shared" si="7"/>
        <v>0</v>
      </c>
    </row>
    <row r="59" spans="1:7" x14ac:dyDescent="0.2">
      <c r="A59" s="10" t="s">
        <v>65</v>
      </c>
      <c r="B59" s="3">
        <v>0</v>
      </c>
      <c r="C59" s="3">
        <v>0</v>
      </c>
      <c r="D59" s="3">
        <f t="shared" si="2"/>
        <v>0</v>
      </c>
      <c r="E59" s="3">
        <v>0</v>
      </c>
      <c r="F59" s="3">
        <v>0</v>
      </c>
      <c r="G59" s="3">
        <f t="shared" si="7"/>
        <v>0</v>
      </c>
    </row>
    <row r="60" spans="1:7" x14ac:dyDescent="0.2">
      <c r="A60" s="10" t="s">
        <v>66</v>
      </c>
      <c r="B60" s="3">
        <v>0</v>
      </c>
      <c r="C60" s="3">
        <v>0</v>
      </c>
      <c r="D60" s="3">
        <f t="shared" si="2"/>
        <v>0</v>
      </c>
      <c r="E60" s="3">
        <v>0</v>
      </c>
      <c r="F60" s="3">
        <v>0</v>
      </c>
      <c r="G60" s="3">
        <f t="shared" si="7"/>
        <v>0</v>
      </c>
    </row>
    <row r="61" spans="1:7" x14ac:dyDescent="0.2">
      <c r="A61" s="10" t="s">
        <v>67</v>
      </c>
      <c r="B61" s="3">
        <v>0</v>
      </c>
      <c r="C61" s="3">
        <v>0</v>
      </c>
      <c r="D61" s="3">
        <f t="shared" si="2"/>
        <v>0</v>
      </c>
      <c r="E61" s="3">
        <v>0</v>
      </c>
      <c r="F61" s="3">
        <v>0</v>
      </c>
      <c r="G61" s="3">
        <f t="shared" si="7"/>
        <v>0</v>
      </c>
    </row>
    <row r="62" spans="1:7" x14ac:dyDescent="0.2">
      <c r="A62" s="10" t="s">
        <v>68</v>
      </c>
      <c r="B62" s="3">
        <v>0</v>
      </c>
      <c r="C62" s="3">
        <v>0</v>
      </c>
      <c r="D62" s="3">
        <f t="shared" si="2"/>
        <v>0</v>
      </c>
      <c r="E62" s="3">
        <v>0</v>
      </c>
      <c r="F62" s="3">
        <v>0</v>
      </c>
      <c r="G62" s="3">
        <f t="shared" si="7"/>
        <v>0</v>
      </c>
    </row>
    <row r="63" spans="1:7" x14ac:dyDescent="0.2">
      <c r="A63" s="10" t="s">
        <v>69</v>
      </c>
      <c r="B63" s="3">
        <v>0</v>
      </c>
      <c r="C63" s="3">
        <v>0</v>
      </c>
      <c r="D63" s="3">
        <f t="shared" si="2"/>
        <v>0</v>
      </c>
      <c r="E63" s="3">
        <v>0</v>
      </c>
      <c r="F63" s="3">
        <v>0</v>
      </c>
      <c r="G63" s="3">
        <f t="shared" si="7"/>
        <v>0</v>
      </c>
    </row>
    <row r="64" spans="1:7" x14ac:dyDescent="0.2">
      <c r="A64" s="13" t="s">
        <v>70</v>
      </c>
      <c r="B64" s="16">
        <f>SUM(B65:B67)</f>
        <v>0</v>
      </c>
      <c r="C64" s="16">
        <f>SUM(C65:C67)</f>
        <v>0</v>
      </c>
      <c r="D64" s="16">
        <f t="shared" si="2"/>
        <v>0</v>
      </c>
      <c r="E64" s="16">
        <f>SUM(E65:E67)</f>
        <v>0</v>
      </c>
      <c r="F64" s="16">
        <f>SUM(F65:F67)</f>
        <v>0</v>
      </c>
      <c r="G64" s="16">
        <f t="shared" si="7"/>
        <v>0</v>
      </c>
    </row>
    <row r="65" spans="1:7" x14ac:dyDescent="0.2">
      <c r="A65" s="10" t="s">
        <v>10</v>
      </c>
      <c r="B65" s="3">
        <v>0</v>
      </c>
      <c r="C65" s="3">
        <v>0</v>
      </c>
      <c r="D65" s="3">
        <f t="shared" si="2"/>
        <v>0</v>
      </c>
      <c r="E65" s="3">
        <v>0</v>
      </c>
      <c r="F65" s="3">
        <v>0</v>
      </c>
      <c r="G65" s="3">
        <f t="shared" si="7"/>
        <v>0</v>
      </c>
    </row>
    <row r="66" spans="1:7" x14ac:dyDescent="0.2">
      <c r="A66" s="10" t="s">
        <v>71</v>
      </c>
      <c r="B66" s="3">
        <v>0</v>
      </c>
      <c r="C66" s="3">
        <v>0</v>
      </c>
      <c r="D66" s="3">
        <f t="shared" si="2"/>
        <v>0</v>
      </c>
      <c r="E66" s="3">
        <v>0</v>
      </c>
      <c r="F66" s="3">
        <v>0</v>
      </c>
      <c r="G66" s="3">
        <f t="shared" si="7"/>
        <v>0</v>
      </c>
    </row>
    <row r="67" spans="1:7" x14ac:dyDescent="0.2">
      <c r="A67" s="10" t="s">
        <v>72</v>
      </c>
      <c r="B67" s="3">
        <v>0</v>
      </c>
      <c r="C67" s="3">
        <v>0</v>
      </c>
      <c r="D67" s="3">
        <f t="shared" si="2"/>
        <v>0</v>
      </c>
      <c r="E67" s="3">
        <v>0</v>
      </c>
      <c r="F67" s="3">
        <v>0</v>
      </c>
      <c r="G67" s="3">
        <f t="shared" si="7"/>
        <v>0</v>
      </c>
    </row>
    <row r="68" spans="1:7" x14ac:dyDescent="0.2">
      <c r="A68" s="13" t="s">
        <v>73</v>
      </c>
      <c r="B68" s="16">
        <f>SUM(B69:B75)</f>
        <v>0</v>
      </c>
      <c r="C68" s="16">
        <f>SUM(C69:C75)</f>
        <v>0</v>
      </c>
      <c r="D68" s="16">
        <f t="shared" si="2"/>
        <v>0</v>
      </c>
      <c r="E68" s="16">
        <f>SUM(E69:E75)</f>
        <v>0</v>
      </c>
      <c r="F68" s="16">
        <f>SUM(F69:F75)</f>
        <v>0</v>
      </c>
      <c r="G68" s="16">
        <f t="shared" si="7"/>
        <v>0</v>
      </c>
    </row>
    <row r="69" spans="1:7" x14ac:dyDescent="0.2">
      <c r="A69" s="10" t="s">
        <v>74</v>
      </c>
      <c r="B69" s="3">
        <v>0</v>
      </c>
      <c r="C69" s="3">
        <v>0</v>
      </c>
      <c r="D69" s="3">
        <f t="shared" ref="D69:D75" si="10">B69+C69</f>
        <v>0</v>
      </c>
      <c r="E69" s="3">
        <v>0</v>
      </c>
      <c r="F69" s="3">
        <v>0</v>
      </c>
      <c r="G69" s="3">
        <f t="shared" ref="G69:G75" si="11">D69-E69</f>
        <v>0</v>
      </c>
    </row>
    <row r="70" spans="1:7" x14ac:dyDescent="0.2">
      <c r="A70" s="10" t="s">
        <v>75</v>
      </c>
      <c r="B70" s="3">
        <v>0</v>
      </c>
      <c r="C70" s="3">
        <v>0</v>
      </c>
      <c r="D70" s="3">
        <f t="shared" si="10"/>
        <v>0</v>
      </c>
      <c r="E70" s="3">
        <v>0</v>
      </c>
      <c r="F70" s="3">
        <v>0</v>
      </c>
      <c r="G70" s="3">
        <f t="shared" si="11"/>
        <v>0</v>
      </c>
    </row>
    <row r="71" spans="1:7" x14ac:dyDescent="0.2">
      <c r="A71" s="10" t="s">
        <v>76</v>
      </c>
      <c r="B71" s="3">
        <v>0</v>
      </c>
      <c r="C71" s="3">
        <v>0</v>
      </c>
      <c r="D71" s="3">
        <f t="shared" si="10"/>
        <v>0</v>
      </c>
      <c r="E71" s="3">
        <v>0</v>
      </c>
      <c r="F71" s="3">
        <v>0</v>
      </c>
      <c r="G71" s="3">
        <f t="shared" si="11"/>
        <v>0</v>
      </c>
    </row>
    <row r="72" spans="1:7" x14ac:dyDescent="0.2">
      <c r="A72" s="10" t="s">
        <v>77</v>
      </c>
      <c r="B72" s="3">
        <v>0</v>
      </c>
      <c r="C72" s="3">
        <v>0</v>
      </c>
      <c r="D72" s="3">
        <f t="shared" si="10"/>
        <v>0</v>
      </c>
      <c r="E72" s="3">
        <v>0</v>
      </c>
      <c r="F72" s="3">
        <v>0</v>
      </c>
      <c r="G72" s="3">
        <f t="shared" si="11"/>
        <v>0</v>
      </c>
    </row>
    <row r="73" spans="1:7" x14ac:dyDescent="0.2">
      <c r="A73" s="10" t="s">
        <v>78</v>
      </c>
      <c r="B73" s="3">
        <v>0</v>
      </c>
      <c r="C73" s="3">
        <v>0</v>
      </c>
      <c r="D73" s="3">
        <f t="shared" si="10"/>
        <v>0</v>
      </c>
      <c r="E73" s="3">
        <v>0</v>
      </c>
      <c r="F73" s="3">
        <v>0</v>
      </c>
      <c r="G73" s="3">
        <f t="shared" si="11"/>
        <v>0</v>
      </c>
    </row>
    <row r="74" spans="1:7" x14ac:dyDescent="0.2">
      <c r="A74" s="10" t="s">
        <v>79</v>
      </c>
      <c r="B74" s="3">
        <v>0</v>
      </c>
      <c r="C74" s="3">
        <v>0</v>
      </c>
      <c r="D74" s="3">
        <f t="shared" si="10"/>
        <v>0</v>
      </c>
      <c r="E74" s="3">
        <v>0</v>
      </c>
      <c r="F74" s="3">
        <v>0</v>
      </c>
      <c r="G74" s="3">
        <f t="shared" si="11"/>
        <v>0</v>
      </c>
    </row>
    <row r="75" spans="1:7" x14ac:dyDescent="0.2">
      <c r="A75" s="11" t="s">
        <v>80</v>
      </c>
      <c r="B75" s="4">
        <v>0</v>
      </c>
      <c r="C75" s="4">
        <v>0</v>
      </c>
      <c r="D75" s="4">
        <f t="shared" si="10"/>
        <v>0</v>
      </c>
      <c r="E75" s="4">
        <v>0</v>
      </c>
      <c r="F75" s="4">
        <v>0</v>
      </c>
      <c r="G75" s="4">
        <f t="shared" si="11"/>
        <v>0</v>
      </c>
    </row>
    <row r="76" spans="1:7" x14ac:dyDescent="0.2">
      <c r="A76" s="12" t="s">
        <v>8</v>
      </c>
      <c r="B76" s="5">
        <f t="shared" ref="B76:G76" si="12">SUM(B4+B12+B22+B32+B42+B52+B56+B64+B68)</f>
        <v>3231115</v>
      </c>
      <c r="C76" s="5">
        <f t="shared" si="12"/>
        <v>208000</v>
      </c>
      <c r="D76" s="5">
        <f t="shared" si="12"/>
        <v>3439115</v>
      </c>
      <c r="E76" s="5">
        <f t="shared" si="12"/>
        <v>876162.07000000007</v>
      </c>
      <c r="F76" s="5">
        <f t="shared" si="12"/>
        <v>876162.07000000007</v>
      </c>
      <c r="G76" s="5">
        <f t="shared" si="12"/>
        <v>2562952.9299999997</v>
      </c>
    </row>
    <row r="77" spans="1:7" ht="12.75" x14ac:dyDescent="0.2">
      <c r="A77" s="17" t="s">
        <v>81</v>
      </c>
    </row>
    <row r="80" spans="1:7" ht="14.25" x14ac:dyDescent="0.2">
      <c r="A80" s="20"/>
      <c r="B80" s="28"/>
      <c r="C80" s="28"/>
      <c r="D80" s="28"/>
      <c r="E80" s="28"/>
    </row>
    <row r="81" spans="1:5" ht="14.25" x14ac:dyDescent="0.2">
      <c r="A81" s="20"/>
      <c r="B81" s="21"/>
      <c r="C81" s="21"/>
      <c r="D81" s="21"/>
      <c r="E81" s="21"/>
    </row>
    <row r="82" spans="1:5" ht="14.25" x14ac:dyDescent="0.2">
      <c r="A82" s="20"/>
      <c r="B82" s="21"/>
      <c r="C82" s="21"/>
      <c r="D82" s="21"/>
      <c r="E82" s="21"/>
    </row>
    <row r="83" spans="1:5" ht="14.25" x14ac:dyDescent="0.2">
      <c r="A83" s="20"/>
      <c r="B83" s="28"/>
      <c r="C83" s="28"/>
      <c r="D83" s="28"/>
      <c r="E83" s="28"/>
    </row>
    <row r="84" spans="1:5" ht="14.25" x14ac:dyDescent="0.2">
      <c r="A84" s="22"/>
      <c r="B84" s="23"/>
      <c r="C84" s="23"/>
      <c r="D84" s="23"/>
      <c r="E84" s="23"/>
    </row>
    <row r="85" spans="1:5" x14ac:dyDescent="0.2">
      <c r="A85" s="18"/>
      <c r="B85" s="19"/>
      <c r="C85" s="19"/>
      <c r="D85" s="19"/>
      <c r="E85" s="19"/>
    </row>
  </sheetData>
  <sheetProtection formatCells="0" formatColumns="0" formatRows="0" autoFilter="0"/>
  <mergeCells count="6">
    <mergeCell ref="A1:G1"/>
    <mergeCell ref="G2:G3"/>
    <mergeCell ref="D80:E80"/>
    <mergeCell ref="D83:E83"/>
    <mergeCell ref="B80:C80"/>
    <mergeCell ref="B83:C83"/>
  </mergeCells>
  <printOptions horizontalCentered="1"/>
  <pageMargins left="0.31496062992125984" right="0.70866141732283472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6aa8a68a-ab09-4ac8-a697-fdce915bc567"/>
    <ds:schemaRef ds:uri="http://schemas.openxmlformats.org/package/2006/metadata/core-properties"/>
    <ds:schemaRef ds:uri="http://purl.org/dc/terms/"/>
    <ds:schemaRef ds:uri="0c865bf4-0f22-4e4d-b041-7b0c1657e5a8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2025-04-16T19:22:48Z</cp:lastPrinted>
  <dcterms:created xsi:type="dcterms:W3CDTF">2014-02-10T03:37:14Z</dcterms:created>
  <dcterms:modified xsi:type="dcterms:W3CDTF">2025-08-08T18:57:41Z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