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ABRIL-JUNIO\"/>
    </mc:Choice>
  </mc:AlternateContent>
  <xr:revisionPtr revIDLastSave="0" documentId="13_ncr:1_{DEE17DC3-B582-438E-BB88-0A0E75D47AB2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91029"/>
  <fileRecoveryPr autoRecover="0"/>
</workbook>
</file>

<file path=xl/calcChain.xml><?xml version="1.0" encoding="utf-8"?>
<calcChain xmlns="http://schemas.openxmlformats.org/spreadsheetml/2006/main">
  <c r="H12" i="4" l="1"/>
  <c r="E22" i="4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<sst xmlns="http://schemas.openxmlformats.org/spreadsheetml/2006/main" count="104" uniqueCount="56">
  <si>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</si>
  <si>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</si>
  <si>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</si>
  <si>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</si>
  <si>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</si>
  <si>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</si>
  <si>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</si>
  <si>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</si>
  <si>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</si>
  <si>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</si>
  <si>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</si>
  <si>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</si>
  <si>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</si>
  <si>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</si>
  <si>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</si>
  <si>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</si>
  <si>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</si>
  <si>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</si>
  <si>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</si>
  <si>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</si>
  <si>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</si>
  <si>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</si>
  <si>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</si>
  <si>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</si>
  <si>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</si>
  <si>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</si>
  <si>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</si>
  <si>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</si>
  <si>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</si>
  <si>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</si>
  <si>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</si>
  <si>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</si>
  <si>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</si>
  <si>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</si>
  <si>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</si>
  <si>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</si>
  <si>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</si>
  <si>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</si>
  <si>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</si>
  <si>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</si>
  <si>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</si>
  <si>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</si>
  <si>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</si>
  <si>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</si>
  <si>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</si>
  <si>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</si>
  <si>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</si>
  <si>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</si>
  <si>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</si>
  <si>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Consejo Turístico San José Iturbide Guanajuato.
Estado Analítico de Ingresos
Del 1 de Enero AL 30 DE JUNIO DEL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</si>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</sst>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zoomScaleNormal="100" workbookViewId="0">
      <selection activeCell="H13" sqref="H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1550000</v>
      </c>
      <c r="D12" s="22">
        <v>-530000</v>
      </c>
      <c r="E12" s="22">
        <f t="shared" si="2"/>
        <v>1020000</v>
      </c>
      <c r="F12" s="22">
        <v>833150</v>
      </c>
      <c r="G12" s="22">
        <v>833150</v>
      </c>
      <c r="H12" s="22">
        <f>833150-1020000</f>
        <v>-186850</v>
      </c>
      <c r="I12" s="45" t="s">
        <v>43</v>
      </c>
    </row>
    <row r="13" spans="1:9" ht="22.5" x14ac:dyDescent="0.2">
      <c r="A13" s="40"/>
      <c r="B13" s="43" t="s">
        <v>26</v>
      </c>
      <c r="C13" s="22">
        <v>930200</v>
      </c>
      <c r="D13" s="22">
        <v>0</v>
      </c>
      <c r="E13" s="22">
        <f t="shared" si="2"/>
        <v>930200</v>
      </c>
      <c r="F13" s="22">
        <v>465100.02</v>
      </c>
      <c r="G13" s="22">
        <v>465100.02</v>
      </c>
      <c r="H13" s="22">
        <f t="shared" si="3"/>
        <v>-465099.98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2480200</v>
      </c>
      <c r="D16" s="23">
        <f t="shared" ref="D16:H16" si="6">SUM(D5:D14)</f>
        <v>-530000</v>
      </c>
      <c r="E16" s="23">
        <f t="shared" si="6"/>
        <v>1950200</v>
      </c>
      <c r="F16" s="23">
        <f t="shared" si="6"/>
        <v>1298250.02</v>
      </c>
      <c r="G16" s="11">
        <f t="shared" si="6"/>
        <v>1298250.02</v>
      </c>
      <c r="H16" s="12">
        <f t="shared" si="6"/>
        <v>-651949.98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2480200</v>
      </c>
      <c r="D31" s="26">
        <f t="shared" si="14"/>
        <v>-530000</v>
      </c>
      <c r="E31" s="26">
        <f t="shared" si="14"/>
        <v>1950200</v>
      </c>
      <c r="F31" s="26">
        <f t="shared" si="14"/>
        <v>1298250.02</v>
      </c>
      <c r="G31" s="26">
        <f t="shared" si="14"/>
        <v>1298250.02</v>
      </c>
      <c r="H31" s="26">
        <f t="shared" si="14"/>
        <v>-1181949.98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2480200</v>
      </c>
      <c r="D35" s="25">
        <v>-530000</v>
      </c>
      <c r="E35" s="25">
        <f>C35+D35</f>
        <v>1950200</v>
      </c>
      <c r="F35" s="25">
        <v>1298250.02</v>
      </c>
      <c r="G35" s="25">
        <v>1298250.02</v>
      </c>
      <c r="H35" s="25">
        <f t="shared" ref="H35" si="16">G35-C35</f>
        <v>-1181949.98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2480200</v>
      </c>
      <c r="D39" s="23">
        <f t="shared" ref="D39:H39" si="18">SUM(D37+D31+D21)</f>
        <v>-530000</v>
      </c>
      <c r="E39" s="23">
        <f t="shared" si="18"/>
        <v>1950200</v>
      </c>
      <c r="F39" s="23">
        <f t="shared" si="18"/>
        <v>1298250.02</v>
      </c>
      <c r="G39" s="23">
        <f t="shared" si="18"/>
        <v>1298250.02</v>
      </c>
      <c r="H39" s="12">
        <f t="shared" si="18"/>
        <v>-1181949.98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7" spans="1:9" x14ac:dyDescent="0.2">
      <c r="B47" s="46" t="s">
        <v>50</v>
      </c>
      <c r="D47" s="47" t="s">
        <v>53</v>
      </c>
    </row>
    <row r="48" spans="1:9" x14ac:dyDescent="0.2">
      <c r="B48" s="46"/>
      <c r="D48" s="48"/>
    </row>
    <row r="49" spans="2:4" x14ac:dyDescent="0.2">
      <c r="B49" s="46" t="s">
        <v>51</v>
      </c>
      <c r="D49" s="49" t="s">
        <v>54</v>
      </c>
    </row>
    <row r="50" spans="2:4" x14ac:dyDescent="0.2">
      <c r="B50" s="46" t="s">
        <v>52</v>
      </c>
      <c r="D50" s="47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2022-07-18T15:30:26Z</cp:lastPrinted>
  <dcterms:created xsi:type="dcterms:W3CDTF">2012-12-11T20:48:19Z</dcterms:created>
  <dcterms:modified xsi:type="dcterms:W3CDTF">2022-07-18T15:30:31Z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