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TSJI-2025\cuenta publica\ABRIL-JUNIO\PAGINA WEB\INFORMACION PRESUPUESTAL\"/>
    </mc:Choice>
  </mc:AlternateContent>
  <xr:revisionPtr revIDLastSave="0" documentId="8_{A922541A-82C1-4CAB-B1B3-4CE0F02B6A0E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</workbook>
</file>

<file path=xl/calcChain.xml><?xml version="1.0" encoding="utf-8"?>
<calcChain xmlns="http://schemas.openxmlformats.org/spreadsheetml/2006/main">
  <c r="G33" i="4" l="1"/>
  <c r="G12" i="4"/>
  <c r="G19" i="4" l="1"/>
  <c r="F19" i="4"/>
  <c r="E19" i="4"/>
  <c r="D19" i="4"/>
  <c r="C19" i="4"/>
  <c r="B19" i="4"/>
  <c r="G38" i="4"/>
  <c r="F38" i="4"/>
  <c r="E38" i="4"/>
  <c r="D38" i="4"/>
  <c r="C38" i="4"/>
  <c r="B38" i="4"/>
  <c r="G15" i="4"/>
  <c r="F15" i="4"/>
  <c r="E15" i="4"/>
  <c r="D15" i="4"/>
  <c r="C15" i="4"/>
  <c r="B15" i="4"/>
  <c r="G35" i="4" l="1"/>
  <c r="F35" i="4"/>
  <c r="E35" i="4"/>
  <c r="D35" i="4"/>
  <c r="C35" i="4"/>
  <c r="B35" i="4"/>
  <c r="G39" i="4"/>
  <c r="G16" i="4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<sst xmlns="http://schemas.openxmlformats.org/spreadsheetml/2006/main" count="50" uniqueCount="29">
  <si>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</si>
  <si>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</si>
  <si>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</si>
  <si>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</si>
  <si>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</si>
  <si>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</si>
  <si>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</si>
  <si>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</si>
  <si>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</si>
  <si>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</si>
  <si>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</si>
  <si>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</si>
  <si>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</si>
  <si>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</si>
  <si>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</si>
  <si>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</si>
  <si>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</si>
  <si>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</si>
  <si>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</si>
  <si>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</si>
  <si>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</si>
  <si>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</si>
  <si>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</si>
  <si>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</si>
  <si>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</si>
  <si>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</si>
  <si>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</si>
  <si>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</si>
  <si>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Consejo Turístico de SanJosé Iturbide, Gto.
Estado Analítico de Ingresos
Del 01 de Enero 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</si>
</sst>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8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53">
    <xf numFmtId="0" fontId="0" fillId="0" borderId="0" xfId="0"/>
    <xf numFmtId="0" fontId="5" fillId="0" borderId="0" xfId="8" applyFont="1" applyAlignment="1" applyProtection="1">
      <alignment horizontal="center" vertical="top"/>
      <protection locked="0"/>
    </xf>
    <xf numFmtId="0" fontId="5" fillId="0" borderId="0" xfId="8" applyFont="1" applyAlignment="1" applyProtection="1">
      <alignment vertical="top"/>
      <protection locked="0"/>
    </xf>
    <xf numFmtId="0" fontId="8" fillId="0" borderId="0" xfId="8" applyFont="1" applyAlignment="1" applyProtection="1">
      <alignment vertical="top"/>
      <protection locked="0"/>
    </xf>
    <xf numFmtId="0" fontId="10" fillId="2" borderId="7" xfId="8" applyFont="1" applyFill="1" applyBorder="1" applyAlignment="1">
      <alignment horizontal="center" vertical="center" wrapText="1"/>
    </xf>
    <xf numFmtId="0" fontId="10" fillId="2" borderId="4" xfId="8" applyFont="1" applyFill="1" applyBorder="1" applyAlignment="1">
      <alignment horizontal="center" vertical="center" wrapText="1"/>
    </xf>
    <xf numFmtId="0" fontId="10" fillId="2" borderId="5" xfId="8" applyFont="1" applyFill="1" applyBorder="1" applyAlignment="1">
      <alignment horizontal="center" vertical="center" wrapText="1"/>
    </xf>
    <xf numFmtId="0" fontId="10" fillId="0" borderId="6" xfId="8" applyFont="1" applyBorder="1" applyAlignment="1" applyProtection="1">
      <alignment horizontal="left" vertical="top" indent="3"/>
      <protection locked="0"/>
    </xf>
    <xf numFmtId="4" fontId="5" fillId="0" borderId="10" xfId="8" applyNumberFormat="1" applyFont="1" applyBorder="1" applyAlignment="1" applyProtection="1">
      <alignment vertical="top"/>
      <protection locked="0"/>
    </xf>
    <xf numFmtId="0" fontId="9" fillId="0" borderId="0" xfId="8" applyFont="1" applyAlignment="1">
      <alignment horizontal="left" vertical="top" wrapText="1"/>
    </xf>
    <xf numFmtId="0" fontId="10" fillId="0" borderId="6" xfId="8" applyFont="1" applyBorder="1" applyAlignment="1">
      <alignment horizontal="center" vertical="top" wrapText="1"/>
    </xf>
    <xf numFmtId="4" fontId="5" fillId="0" borderId="11" xfId="8" applyNumberFormat="1" applyFont="1" applyBorder="1" applyAlignment="1" applyProtection="1">
      <alignment vertical="top"/>
      <protection locked="0"/>
    </xf>
    <xf numFmtId="4" fontId="9" fillId="0" borderId="11" xfId="8" applyNumberFormat="1" applyFont="1" applyBorder="1" applyAlignment="1" applyProtection="1">
      <alignment vertical="top"/>
      <protection locked="0"/>
    </xf>
    <xf numFmtId="4" fontId="10" fillId="0" borderId="11" xfId="8" applyNumberFormat="1" applyFont="1" applyBorder="1" applyAlignment="1" applyProtection="1">
      <alignment vertical="top"/>
      <protection locked="0"/>
    </xf>
    <xf numFmtId="0" fontId="9" fillId="0" borderId="8" xfId="8" applyFont="1" applyBorder="1" applyAlignment="1" applyProtection="1">
      <alignment vertical="top"/>
      <protection locked="0"/>
    </xf>
    <xf numFmtId="4" fontId="9" fillId="0" borderId="8" xfId="8" applyNumberFormat="1" applyFont="1" applyBorder="1" applyAlignment="1" applyProtection="1">
      <alignment vertical="top"/>
      <protection locked="0"/>
    </xf>
    <xf numFmtId="4" fontId="10" fillId="0" borderId="5" xfId="8" applyNumberFormat="1" applyFont="1" applyBorder="1" applyAlignment="1" applyProtection="1">
      <alignment vertical="top"/>
      <protection locked="0"/>
    </xf>
    <xf numFmtId="4" fontId="10" fillId="0" borderId="7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10" fillId="0" borderId="3" xfId="8" applyFont="1" applyBorder="1" applyAlignment="1">
      <alignment horizontal="left" vertical="top"/>
    </xf>
    <xf numFmtId="0" fontId="10" fillId="0" borderId="3" xfId="8" applyFont="1" applyBorder="1" applyAlignment="1">
      <alignment vertical="top"/>
    </xf>
    <xf numFmtId="0" fontId="10" fillId="2" borderId="9" xfId="8" applyFont="1" applyFill="1" applyBorder="1" applyAlignment="1">
      <alignment horizontal="center" vertical="center" wrapText="1"/>
    </xf>
    <xf numFmtId="0" fontId="10" fillId="2" borderId="9" xfId="8" applyFont="1" applyFill="1" applyBorder="1" applyAlignment="1">
      <alignment horizontal="center" vertical="center"/>
    </xf>
    <xf numFmtId="0" fontId="5" fillId="0" borderId="0" xfId="8" applyFont="1" applyAlignment="1" applyProtection="1">
      <alignment horizontal="left" vertical="top" wrapText="1" indent="1"/>
      <protection locked="0"/>
    </xf>
    <xf numFmtId="0" fontId="9" fillId="0" borderId="0" xfId="8" applyFont="1" applyAlignment="1" applyProtection="1">
      <alignment horizontal="left" vertical="top" wrapText="1" indent="1"/>
      <protection locked="0"/>
    </xf>
    <xf numFmtId="0" fontId="9" fillId="0" borderId="0" xfId="8" applyFont="1" applyAlignment="1">
      <alignment horizontal="left" vertical="top" wrapText="1" indent="1"/>
    </xf>
    <xf numFmtId="0" fontId="10" fillId="0" borderId="3" xfId="8" applyFont="1" applyBorder="1" applyAlignment="1">
      <alignment horizontal="left" vertical="top" wrapText="1"/>
    </xf>
    <xf numFmtId="0" fontId="10" fillId="2" borderId="10" xfId="8" applyFont="1" applyFill="1" applyBorder="1" applyAlignment="1">
      <alignment horizontal="center" vertical="center" wrapText="1"/>
    </xf>
    <xf numFmtId="0" fontId="10" fillId="2" borderId="10" xfId="8" applyFont="1" applyFill="1" applyBorder="1" applyAlignment="1">
      <alignment horizontal="center" vertical="center"/>
    </xf>
    <xf numFmtId="4" fontId="5" fillId="0" borderId="11" xfId="23" applyNumberFormat="1" applyFont="1" applyBorder="1" applyAlignment="1" applyProtection="1">
      <alignment vertical="top"/>
      <protection locked="0"/>
    </xf>
    <xf numFmtId="4" fontId="10" fillId="0" borderId="10" xfId="26" applyNumberFormat="1" applyFont="1" applyBorder="1" applyAlignment="1" applyProtection="1">
      <alignment vertical="top"/>
      <protection locked="0"/>
    </xf>
    <xf numFmtId="4" fontId="10" fillId="0" borderId="6" xfId="26" applyNumberFormat="1" applyFont="1" applyBorder="1" applyAlignment="1" applyProtection="1">
      <alignment vertical="top"/>
      <protection locked="0"/>
    </xf>
    <xf numFmtId="4" fontId="10" fillId="0" borderId="11" xfId="26" applyNumberFormat="1" applyFont="1" applyBorder="1" applyAlignment="1" applyProtection="1">
      <alignment vertical="top"/>
      <protection locked="0"/>
    </xf>
    <xf numFmtId="4" fontId="9" fillId="0" borderId="11" xfId="23" applyNumberFormat="1" applyFont="1" applyBorder="1" applyAlignment="1" applyProtection="1">
      <alignment vertical="top"/>
      <protection locked="0"/>
    </xf>
    <xf numFmtId="4" fontId="5" fillId="0" borderId="9" xfId="23" applyNumberFormat="1" applyFont="1" applyBorder="1" applyAlignment="1" applyProtection="1">
      <alignment vertical="top"/>
      <protection locked="0"/>
    </xf>
    <xf numFmtId="3" fontId="9" fillId="0" borderId="11" xfId="23" applyNumberFormat="1" applyFont="1" applyBorder="1" applyAlignment="1" applyProtection="1">
      <alignment vertical="top"/>
      <protection locked="0"/>
    </xf>
    <xf numFmtId="3" fontId="10" fillId="0" borderId="11" xfId="23" applyNumberFormat="1" applyFont="1" applyBorder="1" applyAlignment="1" applyProtection="1">
      <alignment vertical="top"/>
      <protection locked="0"/>
    </xf>
    <xf numFmtId="4" fontId="10" fillId="0" borderId="4" xfId="26" applyNumberFormat="1" applyFont="1" applyBorder="1" applyAlignment="1" applyProtection="1">
      <alignment vertical="top"/>
      <protection locked="0"/>
    </xf>
    <xf numFmtId="4" fontId="10" fillId="0" borderId="9" xfId="26" applyNumberFormat="1" applyFont="1" applyBorder="1" applyAlignment="1" applyProtection="1">
      <alignment vertical="top"/>
      <protection locked="0"/>
    </xf>
    <xf numFmtId="0" fontId="9" fillId="0" borderId="4" xfId="26" applyFont="1" applyBorder="1" applyAlignment="1" applyProtection="1">
      <alignment vertical="top"/>
      <protection locked="0"/>
    </xf>
    <xf numFmtId="4" fontId="9" fillId="0" borderId="8" xfId="26" applyNumberFormat="1" applyFont="1" applyBorder="1" applyAlignment="1" applyProtection="1">
      <alignment vertical="top"/>
      <protection locked="0"/>
    </xf>
    <xf numFmtId="4" fontId="9" fillId="0" borderId="1" xfId="26" applyNumberFormat="1" applyFont="1" applyBorder="1" applyAlignment="1" applyProtection="1">
      <alignment vertical="top"/>
      <protection locked="0"/>
    </xf>
    <xf numFmtId="0" fontId="13" fillId="0" borderId="0" xfId="9" applyFont="1" applyAlignment="1" applyProtection="1">
      <alignment horizontal="center" vertical="top" wrapText="1"/>
      <protection locked="0"/>
    </xf>
    <xf numFmtId="0" fontId="8" fillId="2" borderId="2" xfId="27" applyFont="1" applyFill="1" applyBorder="1" applyAlignment="1" applyProtection="1">
      <alignment horizontal="center" vertical="top" wrapText="1"/>
      <protection locked="0"/>
    </xf>
    <xf numFmtId="0" fontId="8" fillId="2" borderId="8" xfId="27" applyFont="1" applyFill="1" applyBorder="1" applyAlignment="1" applyProtection="1">
      <alignment horizontal="center" vertical="top"/>
      <protection locked="0"/>
    </xf>
    <xf numFmtId="0" fontId="8" fillId="2" borderId="1" xfId="27" applyFont="1" applyFill="1" applyBorder="1" applyAlignment="1" applyProtection="1">
      <alignment horizontal="center" vertical="top"/>
      <protection locked="0"/>
    </xf>
    <xf numFmtId="0" fontId="10" fillId="2" borderId="9" xfId="8" applyFont="1" applyFill="1" applyBorder="1" applyAlignment="1">
      <alignment horizontal="center" vertical="center" wrapText="1"/>
    </xf>
    <xf numFmtId="0" fontId="10" fillId="2" borderId="10" xfId="8" applyFont="1" applyFill="1" applyBorder="1" applyAlignment="1">
      <alignment horizontal="center" vertical="center" wrapText="1"/>
    </xf>
    <xf numFmtId="0" fontId="10" fillId="2" borderId="5" xfId="8" applyFont="1" applyFill="1" applyBorder="1" applyAlignment="1" applyProtection="1">
      <alignment horizontal="center" vertical="center"/>
      <protection locked="0"/>
    </xf>
    <xf numFmtId="0" fontId="10" fillId="2" borderId="6" xfId="8" applyFont="1" applyFill="1" applyBorder="1" applyAlignment="1" applyProtection="1">
      <alignment horizontal="center" vertical="center"/>
      <protection locked="0"/>
    </xf>
    <xf numFmtId="0" fontId="10" fillId="2" borderId="7" xfId="8" applyFont="1" applyFill="1" applyBorder="1" applyAlignment="1" applyProtection="1">
      <alignment horizontal="center" vertical="center"/>
      <protection locked="0"/>
    </xf>
    <xf numFmtId="4" fontId="13" fillId="0" borderId="0" xfId="9" applyNumberFormat="1" applyFont="1" applyAlignment="1" applyProtection="1">
      <alignment horizontal="center" vertical="top"/>
      <protection locked="0"/>
    </xf>
    <xf numFmtId="0" fontId="0" fillId="0" borderId="0" xfId="8" applyFont="1" applyAlignment="1" applyProtection="1">
      <alignment horizontal="center" vertical="top" wrapText="1"/>
      <protection locked="0"/>
    </xf>
  </cellXfs>
  <cellStyles count="2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FFF74561-4E64-4B06-86DB-2D78F19B771A}"/>
    <cellStyle name="Millares 2 3" xfId="5" xr:uid="{00000000-0005-0000-0000-000004000000}"/>
    <cellStyle name="Millares 2 3 2" xfId="20" xr:uid="{BC708708-4242-4451-8EDE-013B187927AA}"/>
    <cellStyle name="Millares 2 4" xfId="18" xr:uid="{CFF6EB62-37BF-4D39-A967-EB8554CFC89A}"/>
    <cellStyle name="Millares 3" xfId="6" xr:uid="{00000000-0005-0000-0000-000005000000}"/>
    <cellStyle name="Millares 3 2" xfId="21" xr:uid="{681CC6D9-BAD2-4720-93B5-03D9D91D1557}"/>
    <cellStyle name="Moneda 2" xfId="7" xr:uid="{00000000-0005-0000-0000-000006000000}"/>
    <cellStyle name="Moneda 2 2" xfId="22" xr:uid="{D22A24D0-E0C9-4FFA-A56E-787FBD39D107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3" xr:uid="{A1B7EE5D-D3D8-47C7-A8BD-A7E265573812}"/>
    <cellStyle name="Normal 2 3 2" xfId="27" xr:uid="{5889C2EC-DC6B-4E4B-A081-A0CF23E51EE8}"/>
    <cellStyle name="Normal 2 4" xfId="26" xr:uid="{C9973C6F-74FE-47BD-B837-6CCFC8A8469F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56532775-DF62-4F65-BBD7-9751E48B8A34}"/>
    <cellStyle name="Normal 6 3" xfId="24" xr:uid="{44C4C00C-1B2D-4112-8486-EC6639ECF859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71550" cy="688599"/>
    <xdr:pic>
      <xdr:nvPicPr>
        <xdr:cNvPr id="2" name="Imagen 1">
          <a:extLst>
            <a:ext uri="{FF2B5EF4-FFF2-40B4-BE49-F238E27FC236}">
              <a16:creationId xmlns:a16="http://schemas.microsoft.com/office/drawing/2014/main" id="{B4D648B7-83BE-4EE8-9C73-4AB5A73B4D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0" y="0"/>
          <a:ext cx="971550" cy="6885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5"/>
  <sheetViews>
    <sheetView showGridLines="0" tabSelected="1" zoomScaleNormal="100" workbookViewId="0">
      <selection activeCell="M48" sqref="M48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43" t="s">
        <v>28</v>
      </c>
      <c r="B1" s="44"/>
      <c r="C1" s="44"/>
      <c r="D1" s="44"/>
      <c r="E1" s="44"/>
      <c r="F1" s="44"/>
      <c r="G1" s="45"/>
    </row>
    <row r="2" spans="1:7" s="3" customFormat="1" x14ac:dyDescent="0.2">
      <c r="A2" s="22"/>
      <c r="B2" s="48" t="s">
        <v>22</v>
      </c>
      <c r="C2" s="49"/>
      <c r="D2" s="49"/>
      <c r="E2" s="49"/>
      <c r="F2" s="50"/>
      <c r="G2" s="46" t="s">
        <v>4</v>
      </c>
    </row>
    <row r="3" spans="1:7" s="1" customFormat="1" ht="24.95" customHeight="1" x14ac:dyDescent="0.2">
      <c r="A3" s="28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7"/>
    </row>
    <row r="4" spans="1:7" x14ac:dyDescent="0.2">
      <c r="A4" s="23" t="s">
        <v>5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</row>
    <row r="5" spans="1:7" x14ac:dyDescent="0.2">
      <c r="A5" s="24" t="s">
        <v>6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</row>
    <row r="6" spans="1:7" x14ac:dyDescent="0.2">
      <c r="A6" s="23" t="s">
        <v>7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</row>
    <row r="7" spans="1:7" x14ac:dyDescent="0.2">
      <c r="A7" s="23" t="s">
        <v>8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</row>
    <row r="8" spans="1:7" x14ac:dyDescent="0.2">
      <c r="A8" s="25" t="s">
        <v>9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</row>
    <row r="9" spans="1:7" x14ac:dyDescent="0.2">
      <c r="A9" s="24" t="s">
        <v>10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</row>
    <row r="10" spans="1:7" x14ac:dyDescent="0.2">
      <c r="A10" s="23" t="s">
        <v>11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</row>
    <row r="11" spans="1:7" ht="22.5" x14ac:dyDescent="0.2">
      <c r="A11" s="23" t="s">
        <v>18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</row>
    <row r="12" spans="1:7" ht="22.5" x14ac:dyDescent="0.2">
      <c r="A12" s="23" t="s">
        <v>12</v>
      </c>
      <c r="B12" s="29">
        <v>3231115</v>
      </c>
      <c r="C12" s="29">
        <v>0</v>
      </c>
      <c r="D12" s="29">
        <v>3231115</v>
      </c>
      <c r="E12" s="11">
        <v>951457.54</v>
      </c>
      <c r="F12" s="11">
        <v>951457.54</v>
      </c>
      <c r="G12" s="11">
        <f t="shared" ref="G12" si="0">F12-B12</f>
        <v>-2279657.46</v>
      </c>
    </row>
    <row r="13" spans="1:7" x14ac:dyDescent="0.2">
      <c r="A13" s="23" t="s">
        <v>13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</row>
    <row r="14" spans="1:7" x14ac:dyDescent="0.2">
      <c r="B14" s="8"/>
      <c r="C14" s="8"/>
      <c r="D14" s="8"/>
      <c r="E14" s="8"/>
      <c r="F14" s="8"/>
      <c r="G14" s="8"/>
    </row>
    <row r="15" spans="1:7" x14ac:dyDescent="0.2">
      <c r="A15" s="7" t="s">
        <v>14</v>
      </c>
      <c r="B15" s="37">
        <f>SUM(B4:B13)</f>
        <v>3231115</v>
      </c>
      <c r="C15" s="37">
        <f>SUM(C4:C13)</f>
        <v>0</v>
      </c>
      <c r="D15" s="37">
        <f>SUM(D4:D13)</f>
        <v>3231115</v>
      </c>
      <c r="E15" s="37">
        <f>SUM(E4:E13)</f>
        <v>951457.54</v>
      </c>
      <c r="F15" s="37">
        <f t="shared" ref="F15" si="1">SUM(F4:F13)</f>
        <v>951457.54</v>
      </c>
      <c r="G15" s="37">
        <f>SUM(G4:G13)</f>
        <v>-2279657.46</v>
      </c>
    </row>
    <row r="16" spans="1:7" x14ac:dyDescent="0.2">
      <c r="A16" s="39"/>
      <c r="B16" s="40"/>
      <c r="C16" s="40"/>
      <c r="D16" s="41"/>
      <c r="E16" s="16" t="s">
        <v>27</v>
      </c>
      <c r="F16" s="31"/>
      <c r="G16" s="30">
        <f>IF(G15&gt;0,G15,0)</f>
        <v>0</v>
      </c>
    </row>
    <row r="17" spans="1:7" ht="10.5" customHeight="1" x14ac:dyDescent="0.2">
      <c r="A17" s="21"/>
      <c r="B17" s="48" t="s">
        <v>22</v>
      </c>
      <c r="C17" s="49"/>
      <c r="D17" s="49"/>
      <c r="E17" s="49"/>
      <c r="F17" s="50"/>
      <c r="G17" s="46" t="s">
        <v>4</v>
      </c>
    </row>
    <row r="18" spans="1:7" ht="22.5" x14ac:dyDescent="0.2">
      <c r="A18" s="27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7"/>
    </row>
    <row r="19" spans="1:7" x14ac:dyDescent="0.2">
      <c r="A19" s="19" t="s">
        <v>15</v>
      </c>
      <c r="B19" s="38">
        <f>SUM(B20:B27)</f>
        <v>0</v>
      </c>
      <c r="C19" s="38">
        <f t="shared" ref="C19:G19" si="2">SUM(C20:C27)</f>
        <v>0</v>
      </c>
      <c r="D19" s="38">
        <f t="shared" si="2"/>
        <v>0</v>
      </c>
      <c r="E19" s="38">
        <f t="shared" si="2"/>
        <v>0</v>
      </c>
      <c r="F19" s="38">
        <f t="shared" si="2"/>
        <v>0</v>
      </c>
      <c r="G19" s="38">
        <f t="shared" si="2"/>
        <v>0</v>
      </c>
    </row>
    <row r="20" spans="1:7" x14ac:dyDescent="0.2">
      <c r="A20" s="25" t="s">
        <v>5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">
      <c r="A21" s="25" t="s">
        <v>6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x14ac:dyDescent="0.2">
      <c r="A22" s="25" t="s">
        <v>7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">
      <c r="A23" s="25" t="s">
        <v>8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">
      <c r="A24" s="25" t="s">
        <v>16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">
      <c r="A25" s="25" t="s">
        <v>17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ht="22.5" x14ac:dyDescent="0.2">
      <c r="A26" s="25" t="s">
        <v>18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ht="22.5" x14ac:dyDescent="0.2">
      <c r="A27" s="25" t="s">
        <v>12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">
      <c r="A28" s="25"/>
      <c r="B28" s="12"/>
      <c r="C28" s="12"/>
      <c r="D28" s="12"/>
      <c r="E28" s="12"/>
      <c r="F28" s="12"/>
      <c r="G28" s="12"/>
    </row>
    <row r="29" spans="1:7" ht="33.75" x14ac:dyDescent="0.2">
      <c r="A29" s="26" t="s">
        <v>21</v>
      </c>
      <c r="B29" s="36">
        <v>3231115</v>
      </c>
      <c r="C29" s="36">
        <v>0</v>
      </c>
      <c r="D29" s="36">
        <v>3231115</v>
      </c>
      <c r="E29" s="36">
        <v>951457.54</v>
      </c>
      <c r="F29" s="36">
        <v>951457.54</v>
      </c>
      <c r="G29" s="36">
        <v>-2279657.46</v>
      </c>
    </row>
    <row r="30" spans="1:7" x14ac:dyDescent="0.2">
      <c r="A30" s="25" t="s">
        <v>6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</row>
    <row r="31" spans="1:7" x14ac:dyDescent="0.2">
      <c r="A31" s="25" t="s">
        <v>9</v>
      </c>
      <c r="B31" s="33">
        <v>0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</row>
    <row r="32" spans="1:7" ht="22.5" x14ac:dyDescent="0.2">
      <c r="A32" s="25" t="s">
        <v>19</v>
      </c>
      <c r="B32" s="33">
        <v>0</v>
      </c>
      <c r="C32" s="33">
        <v>0</v>
      </c>
      <c r="D32" s="33">
        <v>0</v>
      </c>
      <c r="E32" s="33">
        <v>0</v>
      </c>
      <c r="F32" s="33">
        <v>0</v>
      </c>
      <c r="G32" s="33">
        <v>0</v>
      </c>
    </row>
    <row r="33" spans="1:7" ht="22.5" x14ac:dyDescent="0.2">
      <c r="A33" s="25" t="s">
        <v>12</v>
      </c>
      <c r="B33" s="35">
        <v>3231115</v>
      </c>
      <c r="C33" s="35">
        <v>0</v>
      </c>
      <c r="D33" s="35">
        <v>3231115</v>
      </c>
      <c r="E33" s="12">
        <v>951457.54</v>
      </c>
      <c r="F33" s="12">
        <v>951457.54</v>
      </c>
      <c r="G33" s="12">
        <f t="shared" ref="G33" si="3">F33-B33</f>
        <v>-2279657.46</v>
      </c>
    </row>
    <row r="34" spans="1:7" x14ac:dyDescent="0.2">
      <c r="A34" s="9"/>
      <c r="B34" s="12"/>
      <c r="C34" s="12"/>
      <c r="D34" s="12"/>
      <c r="E34" s="12"/>
      <c r="F34" s="12"/>
      <c r="G34" s="12"/>
    </row>
    <row r="35" spans="1:7" x14ac:dyDescent="0.2">
      <c r="A35" s="20" t="s">
        <v>13</v>
      </c>
      <c r="B35" s="32">
        <f>SUM(B36)</f>
        <v>0</v>
      </c>
      <c r="C35" s="32">
        <f t="shared" ref="C35:G35" si="4">SUM(C36)</f>
        <v>0</v>
      </c>
      <c r="D35" s="32">
        <f t="shared" si="4"/>
        <v>0</v>
      </c>
      <c r="E35" s="32">
        <f t="shared" si="4"/>
        <v>0</v>
      </c>
      <c r="F35" s="32">
        <f t="shared" si="4"/>
        <v>0</v>
      </c>
      <c r="G35" s="32">
        <f t="shared" si="4"/>
        <v>0</v>
      </c>
    </row>
    <row r="36" spans="1:7" x14ac:dyDescent="0.2">
      <c r="A36" s="25" t="s">
        <v>13</v>
      </c>
      <c r="B36" s="33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</row>
    <row r="37" spans="1:7" x14ac:dyDescent="0.2">
      <c r="A37" s="25"/>
      <c r="B37" s="13"/>
      <c r="C37" s="13"/>
      <c r="D37" s="13"/>
      <c r="E37" s="13"/>
      <c r="F37" s="13"/>
      <c r="G37" s="13"/>
    </row>
    <row r="38" spans="1:7" x14ac:dyDescent="0.2">
      <c r="A38" s="10" t="s">
        <v>14</v>
      </c>
      <c r="B38" s="37">
        <f>SUM(B20:B27, B30:B33, B36)</f>
        <v>3231115</v>
      </c>
      <c r="C38" s="37">
        <f t="shared" ref="C38:G38" si="5">SUM(C20:C27, C30:C33, C36)</f>
        <v>0</v>
      </c>
      <c r="D38" s="37">
        <f t="shared" si="5"/>
        <v>3231115</v>
      </c>
      <c r="E38" s="37">
        <f t="shared" si="5"/>
        <v>951457.54</v>
      </c>
      <c r="F38" s="37">
        <f t="shared" si="5"/>
        <v>951457.54</v>
      </c>
      <c r="G38" s="37">
        <f t="shared" si="5"/>
        <v>-2279657.46</v>
      </c>
    </row>
    <row r="39" spans="1:7" x14ac:dyDescent="0.2">
      <c r="A39" s="14"/>
      <c r="B39" s="15"/>
      <c r="C39" s="15"/>
      <c r="D39" s="15"/>
      <c r="E39" s="16" t="s">
        <v>27</v>
      </c>
      <c r="F39" s="17"/>
      <c r="G39" s="30">
        <f>IF(G38&gt;0,G38,0)</f>
        <v>0</v>
      </c>
    </row>
    <row r="41" spans="1:7" x14ac:dyDescent="0.2">
      <c r="A41" s="18" t="s">
        <v>24</v>
      </c>
    </row>
    <row r="42" spans="1:7" x14ac:dyDescent="0.2">
      <c r="A42" s="18" t="s">
        <v>20</v>
      </c>
    </row>
    <row r="43" spans="1:7" ht="35.25" customHeight="1" x14ac:dyDescent="0.2">
      <c r="A43" s="52" t="s">
        <v>25</v>
      </c>
      <c r="B43" s="52"/>
      <c r="C43" s="52"/>
      <c r="D43" s="52"/>
      <c r="E43" s="52"/>
      <c r="F43" s="52"/>
      <c r="G43" s="52"/>
    </row>
    <row r="45" spans="1:7" ht="12" x14ac:dyDescent="0.2">
      <c r="A45" s="42"/>
      <c r="B45" s="51"/>
      <c r="C45" s="51"/>
      <c r="E45" s="51"/>
      <c r="F45" s="51"/>
    </row>
  </sheetData>
  <sheetProtection formatCells="0" formatColumns="0" formatRows="0" insertRows="0" autoFilter="0"/>
  <mergeCells count="8">
    <mergeCell ref="B45:C45"/>
    <mergeCell ref="E45:F45"/>
    <mergeCell ref="A43:G43"/>
    <mergeCell ref="A1:G1"/>
    <mergeCell ref="G2:G3"/>
    <mergeCell ref="G17:G18"/>
    <mergeCell ref="B2:F2"/>
    <mergeCell ref="B17:F17"/>
  </mergeCells>
  <pageMargins left="0.70866141732283472" right="0.51181102362204722" top="0.35433070866141736" bottom="0.15748031496062992" header="0.31496062992125984" footer="0.31496062992125984"/>
  <pageSetup paperSize="9"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0c865bf4-0f22-4e4d-b041-7b0c1657e5a8"/>
    <ds:schemaRef ds:uri="6aa8a68a-ab09-4ac8-a697-fdce915bc567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</cp:lastModifiedBy>
  <cp:revision/>
  <cp:lastPrinted>2025-04-16T19:07:13Z</cp:lastPrinted>
  <dcterms:created xsi:type="dcterms:W3CDTF">2012-12-11T20:48:19Z</dcterms:created>
  <dcterms:modified xsi:type="dcterms:W3CDTF">2025-08-08T18:51:28Z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