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\EJERCICIO 2020\Cuenta PUBLICA 2020\OCTUBRE NOVIEMBRE DICIEMBRE\digitalizados 4to\INFORMACION ADICIONAL\"/>
    </mc:Choice>
  </mc:AlternateContent>
  <bookViews>
    <workbookView xWindow="-120" yWindow="-120" windowWidth="20730" windowHeight="11160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9" i="1" l="1"/>
  <c r="K22" i="1" l="1"/>
  <c r="J22" i="1"/>
  <c r="I22" i="1"/>
  <c r="H22" i="1"/>
  <c r="K15" i="1"/>
  <c r="J15" i="1"/>
  <c r="I15" i="1"/>
  <c r="H15" i="1"/>
  <c r="G15" i="1"/>
  <c r="M22" i="1" l="1"/>
  <c r="M15" i="1"/>
  <c r="M9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<sst xmlns="http://schemas.openxmlformats.org/spreadsheetml/2006/main" count="32" uniqueCount="32">
  <si>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</si>
  <si>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</si>
  <si>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</si>
  <si>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</si>
  <si>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</si>
  <si>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</si>
  <si>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</si>
  <si>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</si>
  <si>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</si>
  <si>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</si>
  <si>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</si>
  <si>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</si>
  <si>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</si>
  <si>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</si>
  <si>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</si>
  <si>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</si>
  <si>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</si>
  <si>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</si>
  <si>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</si>
  <si>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</si>
  <si>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</si>
  <si>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</si>
  <si>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ADM REC MAT Y HUMANOS</t>
  </si>
  <si>
    <t>Muebles de oficina y estantería</t>
  </si>
  <si>
    <t>Computadoras y equipo periférico</t>
  </si>
  <si>
    <t>Otros mobiliarios y equipos de administración</t>
  </si>
  <si>
    <t>Software</t>
  </si>
  <si>
    <t>CONSEJO TURÍSTICO SAN JOSÉ ITURBIDE GUANAJUATO.
PROGRAGAMAS Y PROYECTOS DE INVERSIÓN
DEL 1 DE ENERO AL 31 DE DICIEMBRE DEL 2020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</si>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</sst>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0" applyFont="1"/>
    <xf numFmtId="0" fontId="5" fillId="0" borderId="0" xfId="4" applyFont="1" applyAlignment="1" applyProtection="1">
      <alignment horizontal="center" vertical="top" wrapText="1"/>
      <protection locked="0"/>
    </xf>
    <xf numFmtId="4" fontId="5" fillId="0" borderId="0" xfId="4" applyNumberFormat="1" applyFont="1" applyAlignment="1" applyProtection="1">
      <alignment horizontal="center"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workbookViewId="0">
      <selection activeCell="A2" sqref="A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3" t="s">
        <v>27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2:13" ht="13.15" customHeight="1" x14ac:dyDescent="0.2">
      <c r="B2" s="76" t="s">
        <v>0</v>
      </c>
      <c r="C2" s="77"/>
      <c r="D2" s="82" t="s">
        <v>1</v>
      </c>
      <c r="E2" s="85" t="s">
        <v>2</v>
      </c>
      <c r="F2" s="82" t="s">
        <v>3</v>
      </c>
      <c r="G2" s="86" t="s">
        <v>4</v>
      </c>
      <c r="H2" s="86"/>
      <c r="I2" s="86"/>
      <c r="J2" s="86"/>
      <c r="K2" s="86"/>
      <c r="L2" s="86"/>
      <c r="M2" s="87"/>
    </row>
    <row r="3" spans="2:13" ht="13.15" customHeight="1" x14ac:dyDescent="0.2">
      <c r="B3" s="78"/>
      <c r="C3" s="79"/>
      <c r="D3" s="83"/>
      <c r="E3" s="85"/>
      <c r="F3" s="83"/>
      <c r="G3" s="88" t="s">
        <v>20</v>
      </c>
      <c r="H3" s="90" t="s">
        <v>5</v>
      </c>
      <c r="I3" s="57" t="s">
        <v>6</v>
      </c>
      <c r="J3" s="57" t="s">
        <v>7</v>
      </c>
      <c r="K3" s="57" t="s">
        <v>8</v>
      </c>
      <c r="L3" s="60" t="s">
        <v>9</v>
      </c>
      <c r="M3" s="61"/>
    </row>
    <row r="4" spans="2:13" ht="13.15" customHeight="1" x14ac:dyDescent="0.2">
      <c r="B4" s="78"/>
      <c r="C4" s="79"/>
      <c r="D4" s="83"/>
      <c r="E4" s="85"/>
      <c r="F4" s="83"/>
      <c r="G4" s="78"/>
      <c r="H4" s="91"/>
      <c r="I4" s="92"/>
      <c r="J4" s="92"/>
      <c r="K4" s="58"/>
      <c r="L4" s="62" t="s">
        <v>10</v>
      </c>
      <c r="M4" s="64" t="s">
        <v>11</v>
      </c>
    </row>
    <row r="5" spans="2:13" x14ac:dyDescent="0.2">
      <c r="B5" s="80"/>
      <c r="C5" s="81"/>
      <c r="D5" s="84"/>
      <c r="E5" s="85"/>
      <c r="F5" s="84"/>
      <c r="G5" s="89"/>
      <c r="H5" s="62"/>
      <c r="I5" s="93"/>
      <c r="J5" s="93"/>
      <c r="K5" s="59"/>
      <c r="L5" s="63"/>
      <c r="M5" s="65"/>
    </row>
    <row r="6" spans="2:13" ht="13.15" customHeight="1" x14ac:dyDescent="0.2">
      <c r="B6" s="66" t="s">
        <v>12</v>
      </c>
      <c r="C6" s="67"/>
      <c r="D6" s="67"/>
      <c r="E6" s="21"/>
      <c r="F6" s="22"/>
      <c r="G6" s="23"/>
      <c r="H6" s="23"/>
      <c r="I6" s="23"/>
      <c r="J6" s="68"/>
      <c r="K6" s="68"/>
      <c r="L6" s="23"/>
      <c r="M6" s="24"/>
    </row>
    <row r="7" spans="2:13" ht="13.15" customHeight="1" x14ac:dyDescent="0.2">
      <c r="B7" s="25"/>
      <c r="C7" s="69" t="s">
        <v>13</v>
      </c>
      <c r="D7" s="69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3400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41000</v>
      </c>
      <c r="J10" s="36">
        <v>40596</v>
      </c>
      <c r="K10" s="36">
        <v>40596</v>
      </c>
      <c r="L10" s="37">
        <f>IFERROR(K10/H10,0)</f>
        <v>0</v>
      </c>
      <c r="M10" s="38">
        <f>IFERROR(K10/I10,0)</f>
        <v>0.99014634146341463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0</v>
      </c>
      <c r="H11" s="36">
        <v>0</v>
      </c>
      <c r="I11" s="36">
        <v>5200</v>
      </c>
      <c r="J11" s="36">
        <v>1190</v>
      </c>
      <c r="K11" s="36">
        <v>1190</v>
      </c>
      <c r="L11" s="37">
        <f>IFERROR(K11/H11,0)</f>
        <v>0</v>
      </c>
      <c r="M11" s="38">
        <f>IFERROR(K11/I11,0)</f>
        <v>0.22884615384615384</v>
      </c>
    </row>
    <row r="12" spans="2:13" x14ac:dyDescent="0.2">
      <c r="B12" s="32"/>
      <c r="C12" s="33"/>
      <c r="D12" s="34"/>
      <c r="E12" s="29">
        <v>5911</v>
      </c>
      <c r="F12" s="30" t="s">
        <v>26</v>
      </c>
      <c r="G12" s="35">
        <f>+H12</f>
        <v>3000</v>
      </c>
      <c r="H12" s="36">
        <v>3000</v>
      </c>
      <c r="I12" s="36">
        <v>3800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70" t="s">
        <v>14</v>
      </c>
      <c r="C15" s="71"/>
      <c r="D15" s="71"/>
      <c r="E15" s="71"/>
      <c r="F15" s="71"/>
      <c r="G15" s="7">
        <f>SUM(G9:G12)</f>
        <v>3000</v>
      </c>
      <c r="H15" s="7">
        <f>SUM(H9:H12)</f>
        <v>3000</v>
      </c>
      <c r="I15" s="7">
        <f>SUM(I9:I12)</f>
        <v>53400</v>
      </c>
      <c r="J15" s="7">
        <f>SUM(J9:J12)</f>
        <v>41786</v>
      </c>
      <c r="K15" s="7">
        <f>SUM(K9:K12)</f>
        <v>41786</v>
      </c>
      <c r="L15" s="8">
        <f>IFERROR(K15/H15,0)</f>
        <v>13.928666666666667</v>
      </c>
      <c r="M15" s="9">
        <f>IFERROR(K15/I15,0)</f>
        <v>0.78250936329588017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72" t="s">
        <v>15</v>
      </c>
      <c r="C17" s="69"/>
      <c r="D17" s="69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9" t="s">
        <v>16</v>
      </c>
      <c r="D18" s="69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70" t="s">
        <v>17</v>
      </c>
      <c r="C22" s="71"/>
      <c r="D22" s="71"/>
      <c r="E22" s="71"/>
      <c r="F22" s="71"/>
      <c r="G22" s="7">
        <v>0</v>
      </c>
      <c r="H22" s="7" t="e">
        <f>SUM(#REF!)</f>
        <v>#REF!</v>
      </c>
      <c r="I22" s="7" t="e">
        <f>SUM(#REF!)</f>
        <v>#REF!</v>
      </c>
      <c r="J22" s="7" t="e">
        <f>SUM(#REF!)</f>
        <v>#REF!</v>
      </c>
      <c r="K22" s="7" t="e">
        <f>SUM(#REF!)</f>
        <v>#REF!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5" t="s">
        <v>18</v>
      </c>
      <c r="C24" s="56"/>
      <c r="D24" s="56"/>
      <c r="E24" s="56"/>
      <c r="F24" s="56"/>
      <c r="G24" s="10">
        <f>+G15+G22</f>
        <v>3000</v>
      </c>
      <c r="H24" s="10">
        <v>3000</v>
      </c>
      <c r="I24" s="10">
        <v>53400</v>
      </c>
      <c r="J24" s="10">
        <v>41786</v>
      </c>
      <c r="K24" s="10">
        <v>41786</v>
      </c>
      <c r="L24" s="11">
        <f>IFERROR(K24/H24,0)</f>
        <v>13.928666666666667</v>
      </c>
      <c r="M24" s="12">
        <f>IFERROR(K24/I24,0)</f>
        <v>0.78250936329588017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  <row r="30" spans="2:13" x14ac:dyDescent="0.2">
      <c r="D30" s="53" t="s">
        <v>28</v>
      </c>
      <c r="E30" s="54"/>
      <c r="F30" s="54"/>
      <c r="H30" s="54" t="s">
        <v>29</v>
      </c>
    </row>
    <row r="31" spans="2:13" ht="15" x14ac:dyDescent="0.25">
      <c r="D31" s="53"/>
      <c r="E31"/>
      <c r="F31"/>
    </row>
    <row r="32" spans="2:13" x14ac:dyDescent="0.2">
      <c r="D32" s="53" t="s">
        <v>30</v>
      </c>
      <c r="E32" s="54"/>
      <c r="F32" s="54"/>
      <c r="H32" s="54" t="s">
        <v>31</v>
      </c>
    </row>
    <row r="33" spans="4:6" x14ac:dyDescent="0.2">
      <c r="D33" s="52"/>
      <c r="E33" s="52"/>
      <c r="F33" s="52"/>
    </row>
  </sheetData>
  <protectedRanges>
    <protectedRange sqref="D30:F33 H30 H32" name="Rango1"/>
  </protectedRanges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iturbidetravel@gmail.com</cp:lastModifiedBy>
  <dcterms:created xsi:type="dcterms:W3CDTF">2020-08-06T19:52:58Z</dcterms:created>
  <dcterms:modified xsi:type="dcterms:W3CDTF">2021-02-03T04:12:42Z</dcterms:modified>
</cp:coreProperties>
</file>