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2019\4to periodo\INFORMACION CONTABLE\"/>
    </mc:Choice>
  </mc:AlternateContent>
  <xr:revisionPtr revIDLastSave="0" documentId="13_ncr:1_{D1E27F38-28D0-40EB-98C1-A131A998C24D}" xr6:coauthVersionLast="45" xr6:coauthVersionMax="45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2">ACT!$A$1:$E$222</definedName>
    <definedName name="_xlnm.Print_Area" localSheetId="6">Conciliacion_Eg!$A$1:$C$39</definedName>
    <definedName name="_xlnm.Print_Area" localSheetId="5">Conciliacion_Ig!$A$1:$C$22</definedName>
    <definedName name="_xlnm.Print_Area" localSheetId="4">EFE!$A$1:$E$81</definedName>
    <definedName name="_xlnm.Print_Area" localSheetId="1">ESF!$A$1:$I$141</definedName>
    <definedName name="_xlnm.Print_Area" localSheetId="7">Memoria!$A$1:$J$49</definedName>
    <definedName name="_xlnm.Print_Area" localSheetId="3">VHP!$A$1:$E$27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<sst xmlns="http://schemas.openxmlformats.org/spreadsheetml/2006/main" count="753" uniqueCount="536">
  <si>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</si>
  <si>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</si>
  <si>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</si>
  <si>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</si>
  <si>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</si>
  <si>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</si>
  <si>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</si>
  <si>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</si>
  <si>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</si>
  <si>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</si>
  <si>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</si>
  <si>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</si>
  <si>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</si>
  <si>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</si>
  <si>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</si>
  <si>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</si>
  <si>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</si>
  <si>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</si>
  <si>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</si>
  <si>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</si>
  <si>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</si>
  <si>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</si>
  <si>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</si>
  <si>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</si>
  <si>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</si>
  <si>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</si>
  <si>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</si>
  <si>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</si>
  <si>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</si>
  <si>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</si>
  <si>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</si>
  <si>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</si>
  <si>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</si>
  <si>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</si>
  <si>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</si>
  <si>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</si>
  <si>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</si>
  <si>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</si>
  <si>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</si>
  <si>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</si>
  <si>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</si>
  <si>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</si>
  <si>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</si>
  <si>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</si>
  <si>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</si>
  <si>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</si>
  <si>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</si>
  <si>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</si>
  <si>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</si>
  <si>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</si>
  <si>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</si>
  <si>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</si>
  <si>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</si>
  <si>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</si>
  <si>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</si>
  <si>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</si>
  <si>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</si>
  <si>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</si>
  <si>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</si>
  <si>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</si>
  <si>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</si>
  <si>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</si>
  <si>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</si>
  <si>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</si>
  <si>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</si>
  <si>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</si>
  <si>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</si>
  <si>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</si>
  <si>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</si>
  <si>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</si>
  <si>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</si>
  <si>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</si>
  <si>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</si>
  <si>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</si>
  <si>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</si>
  <si>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</si>
  <si>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</si>
  <si>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</si>
  <si>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</si>
  <si>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</si>
  <si>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</si>
  <si>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</si>
  <si>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</si>
  <si>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</si>
  <si>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</si>
  <si>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</si>
  <si>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</si>
  <si>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</si>
  <si>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</si>
  <si>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</si>
  <si>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</si>
  <si>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</si>
  <si>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</si>
  <si>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</si>
  <si>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</si>
  <si>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</si>
  <si>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</si>
  <si>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</si>
  <si>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</si>
  <si>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</si>
  <si>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</si>
  <si>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</si>
  <si>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</si>
  <si>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</si>
  <si>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</si>
  <si>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</si>
  <si>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</si>
  <si>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</si>
  <si>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</si>
  <si>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</si>
  <si>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</si>
  <si>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</si>
  <si>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</si>
  <si>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</si>
  <si>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</si>
  <si>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</si>
  <si>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</si>
  <si>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</si>
  <si>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</si>
  <si>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</si>
  <si>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</si>
  <si>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</si>
  <si>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</si>
  <si>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</si>
  <si>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</si>
  <si>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</si>
  <si>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</si>
  <si>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</si>
  <si>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</si>
  <si>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</si>
  <si>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</si>
  <si>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</si>
  <si>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</si>
  <si>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</si>
  <si>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</si>
  <si>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</si>
  <si>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</si>
  <si>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</si>
  <si>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</si>
  <si>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</si>
  <si>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</si>
  <si>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</si>
  <si>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</si>
  <si>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</si>
  <si>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</si>
  <si>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</si>
  <si>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</si>
  <si>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</si>
  <si>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</si>
  <si>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</si>
  <si>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</si>
  <si>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</si>
  <si>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</si>
  <si>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</si>
  <si>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</si>
  <si>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</si>
  <si>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</si>
  <si>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</si>
  <si>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</si>
  <si>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</si>
  <si>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</si>
  <si>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</si>
  <si>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</si>
  <si>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</si>
  <si>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</si>
  <si>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</si>
  <si>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</si>
  <si>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</si>
  <si>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</si>
  <si>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</si>
  <si>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</si>
  <si>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</si>
  <si>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</si>
  <si>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</si>
  <si>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</si>
  <si>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</si>
  <si>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</si>
  <si>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</si>
  <si>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</si>
  <si>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</si>
  <si>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</si>
  <si>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</si>
  <si>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</si>
  <si>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</si>
  <si>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</si>
  <si>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</si>
  <si>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</si>
  <si>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</si>
  <si>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</si>
  <si>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</si>
  <si>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</si>
  <si>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</si>
  <si>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</si>
  <si>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</si>
  <si>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</si>
  <si>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</si>
  <si>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</si>
  <si>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</si>
  <si>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</si>
  <si>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</si>
  <si>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</si>
  <si>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</si>
  <si>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</si>
  <si>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</si>
  <si>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</si>
  <si>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</si>
  <si>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</si>
  <si>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</si>
  <si>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</si>
  <si>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</si>
  <si>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</si>
  <si>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</si>
  <si>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</si>
  <si>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</si>
  <si>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</si>
  <si>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</si>
  <si>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</si>
  <si>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</si>
  <si>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</si>
  <si>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</si>
  <si>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</si>
  <si>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</si>
  <si>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</si>
  <si>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</si>
  <si>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</si>
  <si>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</si>
  <si>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</si>
  <si>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</si>
  <si>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</si>
  <si>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</si>
  <si>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</si>
  <si>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</si>
  <si>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</si>
  <si>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</si>
  <si>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</si>
  <si>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</si>
  <si>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</si>
  <si>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</si>
  <si>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</si>
  <si>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</si>
  <si>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</si>
  <si>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</si>
  <si>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</si>
  <si>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</si>
  <si>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</si>
  <si>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</si>
  <si>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</si>
  <si>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</si>
  <si>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</si>
  <si>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</si>
  <si>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</si>
  <si>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</si>
  <si>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</si>
  <si>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</si>
  <si>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</si>
  <si>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</si>
  <si>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</si>
  <si>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</si>
  <si>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</si>
  <si>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</si>
  <si>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</si>
  <si>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</si>
  <si>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</si>
  <si>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</si>
  <si>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</si>
  <si>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</si>
  <si>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</si>
  <si>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</si>
  <si>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</si>
  <si>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</si>
  <si>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</si>
  <si>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</si>
  <si>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</si>
  <si>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</si>
  <si>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</si>
  <si>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</si>
  <si>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</si>
  <si>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</si>
  <si>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</si>
  <si>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</si>
  <si>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</si>
  <si>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</si>
  <si>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</si>
  <si>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</si>
  <si>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</si>
  <si>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</si>
  <si>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</si>
  <si>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</si>
  <si>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</si>
  <si>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</si>
  <si>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</si>
  <si>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</si>
  <si>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</si>
  <si>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</si>
  <si>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</si>
  <si>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</si>
  <si>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</si>
  <si>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</si>
  <si>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</si>
  <si>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</si>
  <si>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</si>
  <si>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</si>
  <si>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</si>
  <si>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</si>
  <si>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</si>
  <si>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</si>
  <si>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</si>
  <si>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</si>
  <si>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</si>
  <si>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</si>
  <si>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</si>
  <si>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</si>
  <si>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</si>
  <si>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</si>
  <si>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</si>
  <si>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</si>
  <si>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</si>
  <si>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</si>
  <si>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</si>
  <si>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</si>
  <si>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</si>
  <si>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</si>
  <si>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</si>
  <si>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</si>
  <si>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</si>
  <si>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</si>
  <si>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</si>
  <si>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</si>
  <si>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</si>
  <si>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</si>
  <si>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</si>
  <si>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</si>
  <si>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</si>
  <si>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</si>
  <si>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</si>
  <si>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</si>
  <si>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</si>
  <si>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</si>
  <si>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</si>
  <si>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</si>
  <si>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</si>
  <si>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</si>
  <si>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</si>
  <si>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</si>
  <si>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</si>
  <si>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</si>
  <si>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</si>
  <si>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</si>
  <si>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</si>
  <si>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</si>
  <si>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</si>
  <si>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</si>
  <si>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</si>
  <si>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</si>
  <si>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</si>
  <si>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</si>
  <si>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</si>
  <si>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</si>
  <si>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</si>
  <si>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</si>
  <si>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</si>
  <si>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</si>
  <si>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</si>
  <si>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</si>
  <si>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</si>
  <si>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</si>
  <si>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</si>
  <si>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</si>
  <si>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</si>
  <si>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</si>
  <si>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</si>
  <si>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</si>
  <si>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</si>
  <si>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</si>
  <si>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</si>
  <si>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</si>
  <si>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</si>
  <si>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</si>
  <si>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</si>
  <si>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</si>
  <si>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</si>
  <si>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</si>
  <si>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</si>
  <si>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</si>
  <si>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</si>
  <si>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</si>
  <si>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</si>
  <si>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</si>
  <si>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</si>
  <si>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</si>
  <si>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</si>
  <si>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</si>
  <si>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</si>
  <si>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</si>
  <si>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</si>
  <si>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</si>
  <si>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</si>
  <si>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</si>
  <si>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</si>
  <si>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</si>
  <si>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</si>
  <si>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</si>
  <si>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</si>
  <si>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</si>
  <si>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</si>
  <si>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</si>
  <si>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</si>
  <si>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</si>
  <si>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</si>
  <si>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</si>
  <si>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</si>
  <si>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</si>
  <si>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</si>
  <si>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</si>
  <si>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</si>
  <si>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</si>
  <si>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</si>
  <si>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</si>
  <si>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</si>
  <si>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</si>
  <si>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</si>
  <si>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</si>
  <si>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</si>
  <si>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</si>
  <si>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</si>
  <si>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</si>
  <si>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</si>
  <si>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</si>
  <si>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</si>
  <si>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</si>
  <si>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</si>
  <si>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</si>
  <si>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</si>
  <si>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</si>
  <si>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</si>
  <si>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</si>
  <si>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</si>
  <si>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</si>
  <si>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</si>
  <si>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</si>
  <si>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</si>
  <si>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</si>
  <si>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</si>
  <si>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</si>
  <si>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</si>
  <si>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</si>
  <si>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</si>
  <si>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</si>
  <si>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</si>
  <si>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</si>
  <si>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</si>
  <si>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</si>
  <si>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</si>
  <si>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</si>
  <si>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</si>
  <si>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</si>
  <si>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</si>
  <si>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</si>
  <si>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</si>
  <si>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</si>
  <si>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</si>
  <si>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</si>
  <si>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</si>
  <si>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</si>
  <si>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</si>
  <si>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</si>
  <si>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</si>
  <si>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</si>
  <si>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</si>
  <si>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</si>
  <si>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</si>
  <si>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</si>
  <si>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</si>
  <si>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</si>
  <si>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</si>
  <si>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</si>
  <si>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</si>
  <si>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</si>
  <si>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</si>
  <si>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</si>
  <si>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</si>
  <si>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</si>
  <si>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</si>
  <si>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</si>
  <si>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</si>
  <si>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</si>
  <si>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</si>
  <si>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</si>
  <si>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</si>
  <si>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</si>
  <si>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</si>
  <si>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</si>
  <si>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</si>
  <si>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</si>
  <si>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</si>
  <si>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</si>
  <si>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</si>
  <si>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</si>
  <si>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</si>
  <si>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</si>
  <si>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</si>
  <si>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</si>
  <si>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</si>
  <si>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</si>
  <si>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</si>
  <si>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</si>
  <si>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</si>
  <si>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</si>
  <si>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</si>
  <si>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</si>
  <si>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</si>
  <si>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</si>
  <si>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</si>
  <si>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</si>
  <si>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</si>
  <si>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</si>
  <si>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</si>
  <si>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</si>
  <si>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</si>
  <si>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</si>
  <si>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</si>
  <si>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</si>
  <si>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</si>
  <si>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</si>
  <si>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</si>
  <si>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</si>
  <si>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</si>
  <si>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</si>
  <si>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</si>
  <si>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</si>
  <si>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</si>
  <si>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</si>
  <si>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</si>
  <si>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</si>
  <si>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CONSEJO TURÍSTICO SAN JOSÉ ITURBIDE GUANAJUATO.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</si>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</sst>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12" fillId="5" borderId="0" xfId="9" applyFont="1" applyFill="1" applyAlignment="1">
      <alignment horizontal="center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2019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sqref="A1:I141"/>
    </sheetView>
  </sheetViews>
  <sheetFormatPr baseColWidth="10" defaultColWidth="9.140625" defaultRowHeight="11.25" x14ac:dyDescent="0.2"/>
  <cols>
    <col min="1" max="1" width="10" style="18" customWidth="1"/>
    <col min="2" max="2" width="46.28515625" style="18" customWidth="1"/>
    <col min="3" max="8" width="9.85546875" style="18" customWidth="1"/>
    <col min="9" max="9" width="12.8554687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2019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4000</v>
      </c>
      <c r="D21" s="22">
        <v>4000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307814.49</v>
      </c>
      <c r="D60" s="22">
        <f t="shared" ref="D60:E60" si="0">SUM(D61:D68)</f>
        <v>20686.34</v>
      </c>
      <c r="E60" s="22">
        <f t="shared" si="0"/>
        <v>-171151.27</v>
      </c>
    </row>
    <row r="61" spans="1:9" x14ac:dyDescent="0.2">
      <c r="A61" s="20">
        <v>1241</v>
      </c>
      <c r="B61" s="18" t="s">
        <v>183</v>
      </c>
      <c r="C61" s="22">
        <v>181844.49</v>
      </c>
      <c r="D61" s="22">
        <v>20686.34</v>
      </c>
      <c r="E61" s="22">
        <v>-45181.27</v>
      </c>
    </row>
    <row r="62" spans="1:9" x14ac:dyDescent="0.2">
      <c r="A62" s="20">
        <v>1242</v>
      </c>
      <c r="B62" s="18" t="s">
        <v>184</v>
      </c>
      <c r="C62" s="22">
        <v>0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125970</v>
      </c>
      <c r="D64" s="22">
        <v>0</v>
      </c>
      <c r="E64" s="22">
        <v>-125970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0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27144.959999999999</v>
      </c>
      <c r="D101" s="22">
        <f>SUM(D102:D110)</f>
        <v>27144.959999999999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0</v>
      </c>
      <c r="D102" s="22">
        <f>C102</f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0</v>
      </c>
      <c r="D103" s="22">
        <f t="shared" ref="D103:D110" si="1">C103</f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27144.959999999999</v>
      </c>
      <c r="D108" s="22">
        <f t="shared" si="1"/>
        <v>27144.959999999999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f t="shared" si="1"/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E222"/>
    </sheetView>
  </sheetViews>
  <sheetFormatPr baseColWidth="10" defaultColWidth="9.140625" defaultRowHeight="11.25" x14ac:dyDescent="0.2"/>
  <cols>
    <col min="1" max="1" width="10" style="18" customWidth="1"/>
    <col min="2" max="2" width="64.7109375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2019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0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2750687.57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2011377.75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2011377.75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739309.82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0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739309.82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2709942.04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2689255.7</v>
      </c>
      <c r="D100" s="55">
        <f>C100/$C$99</f>
        <v>0.99236650094553325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742212.84000000008</v>
      </c>
      <c r="D101" s="55">
        <f t="shared" ref="D101:D164" si="0">C101/$C$99</f>
        <v>0.2738851344584477</v>
      </c>
      <c r="E101" s="54"/>
    </row>
    <row r="102" spans="1:5" x14ac:dyDescent="0.2">
      <c r="A102" s="52">
        <v>5111</v>
      </c>
      <c r="B102" s="49" t="s">
        <v>308</v>
      </c>
      <c r="C102" s="53">
        <v>403726.46</v>
      </c>
      <c r="D102" s="55">
        <f t="shared" si="0"/>
        <v>0.14897973980284834</v>
      </c>
      <c r="E102" s="54"/>
    </row>
    <row r="103" spans="1:5" x14ac:dyDescent="0.2">
      <c r="A103" s="52">
        <v>5112</v>
      </c>
      <c r="B103" s="49" t="s">
        <v>309</v>
      </c>
      <c r="C103" s="53">
        <v>166749.98000000001</v>
      </c>
      <c r="D103" s="55">
        <f t="shared" si="0"/>
        <v>6.1532673960805452E-2</v>
      </c>
      <c r="E103" s="54"/>
    </row>
    <row r="104" spans="1:5" x14ac:dyDescent="0.2">
      <c r="A104" s="52">
        <v>5113</v>
      </c>
      <c r="B104" s="49" t="s">
        <v>310</v>
      </c>
      <c r="C104" s="53">
        <v>51033.64</v>
      </c>
      <c r="D104" s="55">
        <f t="shared" si="0"/>
        <v>1.8832004244636907E-2</v>
      </c>
      <c r="E104" s="54"/>
    </row>
    <row r="105" spans="1:5" x14ac:dyDescent="0.2">
      <c r="A105" s="52">
        <v>5114</v>
      </c>
      <c r="B105" s="49" t="s">
        <v>311</v>
      </c>
      <c r="C105" s="53">
        <v>0</v>
      </c>
      <c r="D105" s="55">
        <f t="shared" si="0"/>
        <v>0</v>
      </c>
      <c r="E105" s="54"/>
    </row>
    <row r="106" spans="1:5" x14ac:dyDescent="0.2">
      <c r="A106" s="52">
        <v>5115</v>
      </c>
      <c r="B106" s="49" t="s">
        <v>312</v>
      </c>
      <c r="C106" s="53">
        <v>98662.09</v>
      </c>
      <c r="D106" s="55">
        <f t="shared" si="0"/>
        <v>3.6407453939494586E-2</v>
      </c>
      <c r="E106" s="54"/>
    </row>
    <row r="107" spans="1:5" x14ac:dyDescent="0.2">
      <c r="A107" s="52">
        <v>5116</v>
      </c>
      <c r="B107" s="49" t="s">
        <v>313</v>
      </c>
      <c r="C107" s="53">
        <v>22040.67</v>
      </c>
      <c r="D107" s="55">
        <f t="shared" si="0"/>
        <v>8.1332625106624052E-3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45790.75</v>
      </c>
      <c r="D108" s="55">
        <f t="shared" si="0"/>
        <v>1.6897317110147494E-2</v>
      </c>
      <c r="E108" s="54"/>
    </row>
    <row r="109" spans="1:5" x14ac:dyDescent="0.2">
      <c r="A109" s="52">
        <v>5121</v>
      </c>
      <c r="B109" s="49" t="s">
        <v>315</v>
      </c>
      <c r="C109" s="53">
        <v>22760.01</v>
      </c>
      <c r="D109" s="55">
        <f t="shared" si="0"/>
        <v>8.3987073022417837E-3</v>
      </c>
      <c r="E109" s="54"/>
    </row>
    <row r="110" spans="1:5" x14ac:dyDescent="0.2">
      <c r="A110" s="52">
        <v>5122</v>
      </c>
      <c r="B110" s="49" t="s">
        <v>316</v>
      </c>
      <c r="C110" s="53">
        <v>2159.9699999999998</v>
      </c>
      <c r="D110" s="55">
        <f t="shared" si="0"/>
        <v>7.9705394732353747E-4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318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16528.84</v>
      </c>
      <c r="D114" s="55">
        <f t="shared" si="0"/>
        <v>6.0993334012413051E-3</v>
      </c>
      <c r="E114" s="54"/>
    </row>
    <row r="115" spans="1:5" x14ac:dyDescent="0.2">
      <c r="A115" s="52">
        <v>5127</v>
      </c>
      <c r="B115" s="49" t="s">
        <v>321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4341.93</v>
      </c>
      <c r="D117" s="55">
        <f t="shared" si="0"/>
        <v>1.6022224593408648E-3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1901252.11</v>
      </c>
      <c r="D118" s="55">
        <f t="shared" si="0"/>
        <v>0.70158404937693797</v>
      </c>
      <c r="E118" s="54"/>
    </row>
    <row r="119" spans="1:5" x14ac:dyDescent="0.2">
      <c r="A119" s="52">
        <v>5131</v>
      </c>
      <c r="B119" s="49" t="s">
        <v>325</v>
      </c>
      <c r="C119" s="53">
        <v>21990</v>
      </c>
      <c r="D119" s="55">
        <f t="shared" si="0"/>
        <v>8.1145646937895392E-3</v>
      </c>
      <c r="E119" s="54"/>
    </row>
    <row r="120" spans="1:5" x14ac:dyDescent="0.2">
      <c r="A120" s="52">
        <v>5132</v>
      </c>
      <c r="B120" s="49" t="s">
        <v>326</v>
      </c>
      <c r="C120" s="53">
        <v>0</v>
      </c>
      <c r="D120" s="55">
        <f t="shared" si="0"/>
        <v>0</v>
      </c>
      <c r="E120" s="54"/>
    </row>
    <row r="121" spans="1:5" x14ac:dyDescent="0.2">
      <c r="A121" s="52">
        <v>5133</v>
      </c>
      <c r="B121" s="49" t="s">
        <v>327</v>
      </c>
      <c r="C121" s="53">
        <v>5000</v>
      </c>
      <c r="D121" s="55">
        <f t="shared" si="0"/>
        <v>1.845057911275475E-3</v>
      </c>
      <c r="E121" s="54"/>
    </row>
    <row r="122" spans="1:5" x14ac:dyDescent="0.2">
      <c r="A122" s="52">
        <v>5134</v>
      </c>
      <c r="B122" s="49" t="s">
        <v>328</v>
      </c>
      <c r="C122" s="53">
        <v>3694.8</v>
      </c>
      <c r="D122" s="55">
        <f t="shared" si="0"/>
        <v>1.363423994116125E-3</v>
      </c>
      <c r="E122" s="54"/>
    </row>
    <row r="123" spans="1:5" x14ac:dyDescent="0.2">
      <c r="A123" s="52">
        <v>5135</v>
      </c>
      <c r="B123" s="49" t="s">
        <v>329</v>
      </c>
      <c r="C123" s="53">
        <v>99569</v>
      </c>
      <c r="D123" s="55">
        <f t="shared" si="0"/>
        <v>3.6742114233557555E-2</v>
      </c>
      <c r="E123" s="54"/>
    </row>
    <row r="124" spans="1:5" x14ac:dyDescent="0.2">
      <c r="A124" s="52">
        <v>5136</v>
      </c>
      <c r="B124" s="49" t="s">
        <v>330</v>
      </c>
      <c r="C124" s="53">
        <v>1145285.5900000001</v>
      </c>
      <c r="D124" s="55">
        <f t="shared" si="0"/>
        <v>0.42262364769986005</v>
      </c>
      <c r="E124" s="54"/>
    </row>
    <row r="125" spans="1:5" x14ac:dyDescent="0.2">
      <c r="A125" s="52">
        <v>5137</v>
      </c>
      <c r="B125" s="49" t="s">
        <v>331</v>
      </c>
      <c r="C125" s="53">
        <v>12476.76</v>
      </c>
      <c r="D125" s="55">
        <f t="shared" si="0"/>
        <v>4.6040689490170796E-3</v>
      </c>
      <c r="E125" s="54"/>
    </row>
    <row r="126" spans="1:5" x14ac:dyDescent="0.2">
      <c r="A126" s="52">
        <v>5138</v>
      </c>
      <c r="B126" s="49" t="s">
        <v>332</v>
      </c>
      <c r="C126" s="53">
        <v>599473.96</v>
      </c>
      <c r="D126" s="55">
        <f t="shared" si="0"/>
        <v>0.22121283450032753</v>
      </c>
      <c r="E126" s="54"/>
    </row>
    <row r="127" spans="1:5" x14ac:dyDescent="0.2">
      <c r="A127" s="52">
        <v>5139</v>
      </c>
      <c r="B127" s="49" t="s">
        <v>333</v>
      </c>
      <c r="C127" s="53">
        <v>13762</v>
      </c>
      <c r="D127" s="55">
        <f t="shared" si="0"/>
        <v>5.0783373949946174E-3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20686.34</v>
      </c>
      <c r="D186" s="55">
        <f t="shared" si="1"/>
        <v>7.6334990544668626E-3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20686.34</v>
      </c>
      <c r="D187" s="55">
        <f t="shared" si="1"/>
        <v>7.6334990544668626E-3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20686.34</v>
      </c>
      <c r="D192" s="55">
        <f t="shared" si="1"/>
        <v>7.6334990544668626E-3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E27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2019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87990.02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40745.53</v>
      </c>
    </row>
    <row r="15" spans="1:5" x14ac:dyDescent="0.2">
      <c r="A15" s="31">
        <v>3220</v>
      </c>
      <c r="B15" s="27" t="s">
        <v>419</v>
      </c>
      <c r="C15" s="32">
        <v>229884.58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E81"/>
    </sheetView>
  </sheetViews>
  <sheetFormatPr baseColWidth="10" defaultColWidth="9.140625" defaultRowHeight="11.25" x14ac:dyDescent="0.2"/>
  <cols>
    <col min="1" max="1" width="10" style="27" customWidth="1"/>
    <col min="2" max="2" width="53.85546875" style="27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2019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245101.87</v>
      </c>
      <c r="D10" s="32">
        <v>187371.53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245101.87</v>
      </c>
      <c r="D15" s="32">
        <f>SUM(D8:D14)</f>
        <v>187371.53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307814.49</v>
      </c>
    </row>
    <row r="29" spans="1:5" x14ac:dyDescent="0.2">
      <c r="A29" s="31">
        <v>1241</v>
      </c>
      <c r="B29" s="27" t="s">
        <v>183</v>
      </c>
      <c r="C29" s="32">
        <v>181844.49</v>
      </c>
    </row>
    <row r="30" spans="1:5" x14ac:dyDescent="0.2">
      <c r="A30" s="31">
        <v>1242</v>
      </c>
      <c r="B30" s="27" t="s">
        <v>184</v>
      </c>
      <c r="C30" s="32">
        <v>0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125970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0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0</v>
      </c>
    </row>
    <row r="38" spans="1:5" x14ac:dyDescent="0.2">
      <c r="A38" s="31">
        <v>1251</v>
      </c>
      <c r="B38" s="27" t="s">
        <v>193</v>
      </c>
      <c r="C38" s="32">
        <v>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20686.34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20686.34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20686.34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2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2750687.57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f>C5+C7-C15</f>
        <v>2750687.57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39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2712202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22946.3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22946.3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20686.34</v>
      </c>
    </row>
    <row r="31" spans="1:3" x14ac:dyDescent="0.2">
      <c r="A31" s="97" t="s">
        <v>510</v>
      </c>
      <c r="B31" s="79" t="s">
        <v>386</v>
      </c>
      <c r="C31" s="90">
        <v>20686.34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2709942.04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sqref="A1:J49"/>
    </sheetView>
  </sheetViews>
  <sheetFormatPr baseColWidth="10" defaultColWidth="9.140625" defaultRowHeight="11.25" x14ac:dyDescent="0.2"/>
  <cols>
    <col min="1" max="1" width="10" style="27" customWidth="1"/>
    <col min="2" max="2" width="49.42578125" style="27" customWidth="1"/>
    <col min="3" max="3" width="17.42578125" style="27" bestFit="1" customWidth="1"/>
    <col min="4" max="4" width="10" style="27" customWidth="1"/>
    <col min="5" max="5" width="14" style="27" customWidth="1"/>
    <col min="6" max="6" width="13.28515625" style="27" customWidth="1"/>
    <col min="7" max="7" width="10" style="27" customWidth="1"/>
    <col min="8" max="8" width="7.5703125" style="27" customWidth="1"/>
    <col min="9" max="9" width="9.5703125" style="27" customWidth="1"/>
    <col min="10" max="10" width="10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2019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ht="22.5" x14ac:dyDescent="0.2">
      <c r="A7" s="30" t="s">
        <v>96</v>
      </c>
      <c r="B7" s="30" t="s">
        <v>441</v>
      </c>
      <c r="C7" s="129" t="s">
        <v>124</v>
      </c>
      <c r="D7" s="129" t="s">
        <v>442</v>
      </c>
      <c r="E7" s="129" t="s">
        <v>443</v>
      </c>
      <c r="F7" s="129" t="s">
        <v>123</v>
      </c>
      <c r="G7" s="129" t="s">
        <v>89</v>
      </c>
      <c r="H7" s="129" t="s">
        <v>126</v>
      </c>
      <c r="I7" s="129" t="s">
        <v>127</v>
      </c>
      <c r="J7" s="129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2020-11-10T17:48:40Z</cp:lastPrinted>
  <dcterms:created xsi:type="dcterms:W3CDTF">2012-12-11T20:36:24Z</dcterms:created>
  <dcterms:modified xsi:type="dcterms:W3CDTF">2020-11-10T17:48:45Z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