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CUARTO TRIMESTRE\"/>
    </mc:Choice>
  </mc:AlternateContent>
  <xr:revisionPtr revIDLastSave="0" documentId="13_ncr:1_{45794C99-9979-47F9-AE7C-0D81FE184D96}" xr6:coauthVersionLast="45" xr6:coauthVersionMax="46" xr10:uidLastSave="{00000000-0000-0000-0000-000000000000}"/>
  <bookViews>
    <workbookView xWindow="-120" yWindow="-120" windowWidth="29040" windowHeight="15840" tabRatio="863" activeTab="1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ACT!$A$1:$E$221</definedName>
    <definedName name="_xlnm.Print_Area" localSheetId="4">EFE!$A$1:$E$81</definedName>
    <definedName name="_xlnm.Print_Area" localSheetId="1">ESF!$A$1:$I$159</definedName>
    <definedName name="_xlnm.Print_Area" localSheetId="7">Memoria!$A$1:$J$47</definedName>
    <definedName name="_xlnm.Print_Area" localSheetId="3">VHP!$A$1:$E$28</definedName>
  </definedNames>
  <calcPr calcId="191029"/>
</workbook>
</file>

<file path=xl/calcChain.xml><?xml version="1.0" encoding="utf-8"?>
<calcChain xmlns="http://schemas.openxmlformats.org/spreadsheetml/2006/main">
  <c r="C25" i="61" l="1"/>
  <c r="C96" i="59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<sst xmlns="http://schemas.openxmlformats.org/spreadsheetml/2006/main" count="768" uniqueCount="547">
  <si>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</si>
  <si>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</si>
  <si>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</si>
  <si>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</si>
  <si>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</si>
  <si>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</si>
  <si>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</si>
  <si>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</si>
  <si>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</si>
  <si>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</si>
  <si>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</si>
  <si>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</si>
  <si>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</si>
  <si>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</si>
  <si>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</si>
  <si>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</si>
  <si>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</si>
  <si>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</si>
  <si>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</si>
  <si>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</si>
  <si>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</si>
  <si>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</si>
  <si>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</si>
  <si>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</si>
  <si>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</si>
  <si>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</si>
  <si>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</si>
  <si>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</si>
  <si>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</si>
  <si>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</si>
  <si>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</si>
  <si>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</si>
  <si>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</si>
  <si>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</si>
  <si>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</si>
  <si>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</si>
  <si>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</si>
  <si>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</si>
  <si>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</si>
  <si>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</si>
  <si>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</si>
  <si>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</si>
  <si>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</si>
  <si>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</si>
  <si>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</si>
  <si>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</si>
  <si>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</si>
  <si>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</si>
  <si>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</si>
  <si>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</si>
  <si>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</si>
  <si>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</si>
  <si>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</si>
  <si>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</si>
  <si>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</si>
  <si>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</si>
  <si>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</si>
  <si>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</si>
  <si>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</si>
  <si>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</si>
  <si>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</si>
  <si>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</si>
  <si>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</si>
  <si>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</si>
  <si>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</si>
  <si>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</si>
  <si>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</si>
  <si>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</si>
  <si>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</si>
  <si>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</si>
  <si>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</si>
  <si>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</si>
  <si>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</si>
  <si>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</si>
  <si>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</si>
  <si>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</si>
  <si>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</si>
  <si>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</si>
  <si>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</si>
  <si>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</si>
  <si>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</si>
  <si>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</si>
  <si>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</si>
  <si>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</si>
  <si>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</si>
  <si>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</si>
  <si>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</si>
  <si>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</si>
  <si>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</si>
  <si>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</si>
  <si>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</si>
  <si>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</si>
  <si>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</si>
  <si>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</si>
  <si>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</si>
  <si>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</si>
  <si>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</si>
  <si>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</si>
  <si>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</si>
  <si>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</si>
  <si>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</si>
  <si>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</si>
  <si>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</si>
  <si>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</si>
  <si>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</si>
  <si>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</si>
  <si>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</si>
  <si>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</si>
  <si>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</si>
  <si>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</si>
  <si>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</si>
  <si>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</si>
  <si>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</si>
  <si>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</si>
  <si>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</si>
  <si>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</si>
  <si>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</si>
  <si>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</si>
  <si>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</si>
  <si>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</si>
  <si>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</si>
  <si>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</si>
  <si>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</si>
  <si>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</si>
  <si>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</si>
  <si>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</si>
  <si>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</si>
  <si>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</si>
  <si>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</si>
  <si>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</si>
  <si>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</si>
  <si>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</si>
  <si>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</si>
  <si>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</si>
  <si>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</si>
  <si>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</si>
  <si>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</si>
  <si>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</si>
  <si>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</si>
  <si>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</si>
  <si>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</si>
  <si>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</si>
  <si>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</si>
  <si>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</si>
  <si>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</si>
  <si>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</si>
  <si>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</si>
  <si>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</si>
  <si>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</si>
  <si>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</si>
  <si>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</si>
  <si>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</si>
  <si>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</si>
  <si>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</si>
  <si>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</si>
  <si>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</si>
  <si>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</si>
  <si>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</si>
  <si>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</si>
  <si>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</si>
  <si>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</si>
  <si>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</si>
  <si>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</si>
  <si>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</si>
  <si>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</si>
  <si>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</si>
  <si>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</si>
  <si>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</si>
  <si>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</si>
  <si>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</si>
  <si>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</si>
  <si>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</si>
  <si>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</si>
  <si>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</si>
  <si>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</si>
  <si>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</si>
  <si>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</si>
  <si>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</si>
  <si>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</si>
  <si>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</si>
  <si>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</si>
  <si>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</si>
  <si>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</si>
  <si>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</si>
  <si>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</si>
  <si>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</si>
  <si>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</si>
  <si>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</si>
  <si>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</si>
  <si>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</si>
  <si>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</si>
  <si>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</si>
  <si>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</si>
  <si>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</si>
  <si>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</si>
  <si>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</si>
  <si>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</si>
  <si>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</si>
  <si>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</si>
  <si>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</si>
  <si>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</si>
  <si>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</si>
  <si>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</si>
  <si>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</si>
  <si>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</si>
  <si>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</si>
  <si>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</si>
  <si>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</si>
  <si>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</si>
  <si>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</si>
  <si>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</si>
  <si>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</si>
  <si>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</si>
  <si>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</si>
  <si>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</si>
  <si>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</si>
  <si>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</si>
  <si>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</si>
  <si>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</si>
  <si>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</si>
  <si>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</si>
  <si>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</si>
  <si>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</si>
  <si>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</si>
  <si>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</si>
  <si>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</si>
  <si>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</si>
  <si>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</si>
  <si>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</si>
  <si>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</si>
  <si>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</si>
  <si>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</si>
  <si>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</si>
  <si>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</si>
  <si>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</si>
  <si>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</si>
  <si>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</si>
  <si>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</si>
  <si>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</si>
  <si>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</si>
  <si>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</si>
  <si>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</si>
  <si>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</si>
  <si>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</si>
  <si>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</si>
  <si>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</si>
  <si>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</si>
  <si>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</si>
  <si>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</si>
  <si>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</si>
  <si>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</si>
  <si>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</si>
  <si>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</si>
  <si>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</si>
  <si>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</si>
  <si>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</si>
  <si>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</si>
  <si>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</si>
  <si>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</si>
  <si>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</si>
  <si>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</si>
  <si>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</si>
  <si>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</si>
  <si>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</si>
  <si>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</si>
  <si>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</si>
  <si>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</si>
  <si>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</si>
  <si>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</si>
  <si>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</si>
  <si>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</si>
  <si>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</si>
  <si>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</si>
  <si>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</si>
  <si>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</si>
  <si>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</si>
  <si>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</si>
  <si>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</si>
  <si>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</si>
  <si>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</si>
  <si>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</si>
  <si>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</si>
  <si>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</si>
  <si>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</si>
  <si>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</si>
  <si>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</si>
  <si>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</si>
  <si>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</si>
  <si>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</si>
  <si>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</si>
  <si>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</si>
  <si>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</si>
  <si>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</si>
  <si>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</si>
  <si>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</si>
  <si>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</si>
  <si>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</si>
  <si>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</si>
  <si>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</si>
  <si>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</si>
  <si>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</si>
  <si>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</si>
  <si>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</si>
  <si>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</si>
  <si>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</si>
  <si>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</si>
  <si>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</si>
  <si>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</si>
  <si>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</si>
  <si>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</si>
  <si>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</si>
  <si>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</si>
  <si>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</si>
  <si>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</si>
  <si>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</si>
  <si>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</si>
  <si>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</si>
  <si>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</si>
  <si>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</si>
  <si>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</si>
  <si>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</si>
  <si>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</si>
  <si>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</si>
  <si>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</si>
  <si>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</si>
  <si>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</si>
  <si>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</si>
  <si>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</si>
  <si>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</si>
  <si>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</si>
  <si>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</si>
  <si>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</si>
  <si>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</si>
  <si>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</si>
  <si>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</si>
  <si>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</si>
  <si>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</si>
  <si>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</si>
  <si>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</si>
  <si>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</si>
  <si>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</si>
  <si>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</si>
  <si>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</si>
  <si>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</si>
  <si>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</si>
  <si>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</si>
  <si>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</si>
  <si>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</si>
  <si>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</si>
  <si>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</si>
  <si>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</si>
  <si>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</si>
  <si>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</si>
  <si>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</si>
  <si>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</si>
  <si>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</si>
  <si>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</si>
  <si>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</si>
  <si>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</si>
  <si>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</si>
  <si>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</si>
  <si>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</si>
  <si>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</si>
  <si>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</si>
  <si>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</si>
  <si>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</si>
  <si>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</si>
  <si>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</si>
  <si>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</si>
  <si>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</si>
  <si>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</si>
  <si>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</si>
  <si>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</si>
  <si>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</si>
  <si>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</si>
  <si>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</si>
  <si>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</si>
  <si>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</si>
  <si>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</si>
  <si>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</si>
  <si>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</si>
  <si>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</si>
  <si>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</si>
  <si>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</si>
  <si>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</si>
  <si>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</si>
  <si>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</si>
  <si>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</si>
  <si>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</si>
  <si>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</si>
  <si>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</si>
  <si>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</si>
  <si>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</si>
  <si>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</si>
  <si>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</si>
  <si>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</si>
  <si>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</si>
  <si>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</si>
  <si>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</si>
  <si>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</si>
  <si>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</si>
  <si>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</si>
  <si>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</si>
  <si>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</si>
  <si>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</si>
  <si>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</si>
  <si>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</si>
  <si>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</si>
  <si>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</si>
  <si>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</si>
  <si>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</si>
  <si>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</si>
  <si>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</si>
  <si>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</si>
  <si>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</si>
  <si>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</si>
  <si>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</si>
  <si>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</si>
  <si>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</si>
  <si>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</si>
  <si>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</si>
  <si>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</si>
  <si>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</si>
  <si>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</si>
  <si>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</si>
  <si>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</si>
  <si>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</si>
  <si>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</si>
  <si>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</si>
  <si>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</si>
  <si>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</si>
  <si>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</si>
  <si>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</si>
  <si>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</si>
  <si>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</si>
  <si>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</si>
  <si>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</si>
  <si>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</si>
  <si>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</si>
  <si>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</si>
  <si>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</si>
  <si>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</si>
  <si>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</si>
  <si>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</si>
  <si>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</si>
  <si>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</si>
  <si>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</si>
  <si>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</si>
  <si>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</si>
  <si>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</si>
  <si>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</si>
  <si>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</si>
  <si>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</si>
  <si>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</si>
  <si>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</si>
  <si>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</si>
  <si>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</si>
  <si>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</si>
  <si>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</si>
  <si>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</si>
  <si>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</si>
  <si>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</si>
  <si>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</si>
  <si>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</si>
  <si>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</si>
  <si>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</si>
  <si>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</si>
  <si>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</si>
  <si>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</si>
  <si>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</si>
  <si>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</si>
  <si>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</si>
  <si>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</si>
  <si>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</si>
  <si>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</si>
  <si>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</si>
  <si>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</si>
  <si>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</si>
  <si>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</si>
  <si>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</si>
  <si>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</si>
  <si>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</si>
  <si>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</si>
  <si>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</si>
  <si>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</si>
  <si>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</si>
  <si>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</si>
  <si>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</si>
  <si>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</si>
  <si>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</si>
  <si>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</si>
  <si>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</si>
  <si>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</si>
  <si>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</si>
  <si>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</si>
  <si>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</si>
  <si>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</si>
  <si>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</si>
  <si>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</si>
  <si>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</si>
  <si>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</si>
  <si>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</si>
  <si>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</si>
  <si>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</si>
  <si>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</si>
  <si>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</si>
  <si>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</si>
  <si>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</si>
  <si>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</si>
  <si>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</si>
  <si>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</si>
  <si>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</si>
  <si>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</si>
  <si>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</si>
  <si>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</si>
  <si>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</si>
  <si>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</si>
  <si>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</si>
  <si>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</si>
  <si>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</si>
  <si>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</si>
  <si>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</si>
  <si>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</si>
  <si>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</si>
  <si>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</si>
  <si>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</si>
  <si>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</si>
  <si>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</si>
  <si>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</si>
  <si>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</si>
  <si>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</si>
  <si>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</si>
  <si>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</si>
  <si>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</si>
  <si>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</si>
  <si>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</si>
  <si>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</si>
  <si>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</si>
  <si>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</si>
  <si>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</si>
  <si>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</si>
  <si>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Consejo Turístico San José Iturbide Guanajuato.</t>
  </si>
  <si>
    <t>Correspondiente del 1 de Enero AL 31 DE DICIEMBRE DEL 2021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</si>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</sst>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2" fillId="0" borderId="0" xfId="3" applyFont="1" applyAlignment="1" applyProtection="1">
      <alignment horizontal="center" vertical="top" wrapText="1"/>
      <protection locked="0"/>
    </xf>
    <xf numFmtId="4" fontId="2" fillId="0" borderId="0" xfId="3" applyNumberFormat="1" applyFont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2" fillId="0" borderId="0" xfId="3" applyFont="1" applyAlignment="1" applyProtection="1">
      <alignment horizontal="right" vertical="top"/>
      <protection locked="0"/>
    </xf>
    <xf numFmtId="0" fontId="2" fillId="0" borderId="0" xfId="3" applyFont="1" applyAlignment="1" applyProtection="1">
      <alignment vertical="top"/>
      <protection locked="0"/>
    </xf>
    <xf numFmtId="0" fontId="12" fillId="5" borderId="0" xfId="8" applyFont="1" applyFill="1" applyAlignment="1">
      <alignment wrapText="1"/>
    </xf>
    <xf numFmtId="0" fontId="12" fillId="5" borderId="0" xfId="9" applyFont="1" applyFill="1" applyAlignment="1">
      <alignment horizontal="center"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161748</xdr:colOff>
      <xdr:row>154</xdr:row>
      <xdr:rowOff>26955</xdr:rowOff>
    </xdr:from>
    <xdr:to>
      <xdr:col>1</xdr:col>
      <xdr:colOff>2190573</xdr:colOff>
      <xdr:row>157</xdr:row>
      <xdr:rowOff>115532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13837A-4B58-49F0-BC8D-CFA8FFF0CC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01" y="22608394"/>
          <a:ext cx="2028825" cy="65468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0</xdr:colOff>
      <xdr:row>154</xdr:row>
      <xdr:rowOff>0</xdr:rowOff>
    </xdr:from>
    <xdr:ext cx="842962" cy="676275"/>
    <xdr:pic>
      <xdr:nvPicPr>
        <xdr:cNvPr id="3" name="Imagen 2">
          <a:extLst>
            <a:ext uri="{FF2B5EF4-FFF2-40B4-BE49-F238E27FC236}">
              <a16:creationId xmlns:a16="http://schemas.microsoft.com/office/drawing/2014/main" id="{6980BBC0-D7D9-4575-B588-50BB5844791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236" y="22581439"/>
          <a:ext cx="842962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222</xdr:row>
      <xdr:rowOff>0</xdr:rowOff>
    </xdr:from>
    <xdr:to>
      <xdr:col>1</xdr:col>
      <xdr:colOff>2028825</xdr:colOff>
      <xdr:row>226</xdr:row>
      <xdr:rowOff>83185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50F7F2-8E9C-4766-8EA5-CD7124F335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4575750"/>
          <a:ext cx="2028825" cy="65468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222</xdr:row>
      <xdr:rowOff>0</xdr:rowOff>
    </xdr:from>
    <xdr:ext cx="842962" cy="676275"/>
    <xdr:pic>
      <xdr:nvPicPr>
        <xdr:cNvPr id="3" name="Imagen 2">
          <a:extLst>
            <a:ext uri="{FF2B5EF4-FFF2-40B4-BE49-F238E27FC236}">
              <a16:creationId xmlns:a16="http://schemas.microsoft.com/office/drawing/2014/main" id="{E0B66E16-CCEB-48EE-B931-F98C310A4E0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34575750"/>
          <a:ext cx="842962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</xdr:col>
      <xdr:colOff>2028825</xdr:colOff>
      <xdr:row>33</xdr:row>
      <xdr:rowOff>83185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FA05D4-E693-4BA1-9B47-DDA15B9E6D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429125"/>
          <a:ext cx="2028825" cy="65468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29</xdr:row>
      <xdr:rowOff>0</xdr:rowOff>
    </xdr:from>
    <xdr:ext cx="842962" cy="676275"/>
    <xdr:pic>
      <xdr:nvPicPr>
        <xdr:cNvPr id="3" name="Imagen 2">
          <a:extLst>
            <a:ext uri="{FF2B5EF4-FFF2-40B4-BE49-F238E27FC236}">
              <a16:creationId xmlns:a16="http://schemas.microsoft.com/office/drawing/2014/main" id="{7609D8F0-DA02-43CF-91F6-6875176A534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4429125"/>
          <a:ext cx="842962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1</xdr:col>
      <xdr:colOff>2028825</xdr:colOff>
      <xdr:row>26</xdr:row>
      <xdr:rowOff>83185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8FF5C7-3C45-4497-84FD-14A532D97C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486150"/>
          <a:ext cx="2028825" cy="65468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22</xdr:row>
      <xdr:rowOff>0</xdr:rowOff>
    </xdr:from>
    <xdr:ext cx="842962" cy="676275"/>
    <xdr:pic>
      <xdr:nvPicPr>
        <xdr:cNvPr id="3" name="Imagen 2">
          <a:extLst>
            <a:ext uri="{FF2B5EF4-FFF2-40B4-BE49-F238E27FC236}">
              <a16:creationId xmlns:a16="http://schemas.microsoft.com/office/drawing/2014/main" id="{840BBC96-7C72-446D-A73E-0F7549C6ED5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3486150"/>
          <a:ext cx="842962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1</xdr:col>
      <xdr:colOff>2028825</xdr:colOff>
      <xdr:row>44</xdr:row>
      <xdr:rowOff>83185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916DCC-234E-4AD8-BD91-12A54891C2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00750"/>
          <a:ext cx="2028825" cy="65468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41</xdr:row>
      <xdr:rowOff>0</xdr:rowOff>
    </xdr:from>
    <xdr:ext cx="842962" cy="676275"/>
    <xdr:pic>
      <xdr:nvPicPr>
        <xdr:cNvPr id="3" name="Imagen 2">
          <a:extLst>
            <a:ext uri="{FF2B5EF4-FFF2-40B4-BE49-F238E27FC236}">
              <a16:creationId xmlns:a16="http://schemas.microsoft.com/office/drawing/2014/main" id="{BD442063-554F-4E78-A68A-6003475EF56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6143625"/>
          <a:ext cx="842962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1</xdr:col>
      <xdr:colOff>2028825</xdr:colOff>
      <xdr:row>54</xdr:row>
      <xdr:rowOff>83185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ADC732-00FC-464C-8A03-1EBF62E4A0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7572375"/>
          <a:ext cx="2028825" cy="65468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0</xdr:colOff>
      <xdr:row>50</xdr:row>
      <xdr:rowOff>0</xdr:rowOff>
    </xdr:from>
    <xdr:ext cx="842962" cy="676275"/>
    <xdr:pic>
      <xdr:nvPicPr>
        <xdr:cNvPr id="3" name="Imagen 2">
          <a:extLst>
            <a:ext uri="{FF2B5EF4-FFF2-40B4-BE49-F238E27FC236}">
              <a16:creationId xmlns:a16="http://schemas.microsoft.com/office/drawing/2014/main" id="{D399A0CB-080D-4026-AED6-AC203F445F8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7572375"/>
          <a:ext cx="842962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30" activePane="bottomLeft" state="frozen"/>
      <selection activeCell="A14" sqref="A14:B14"/>
      <selection pane="bottomLeft" activeCell="A45" sqref="A45:D49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1" t="s">
        <v>541</v>
      </c>
      <c r="B1" s="111"/>
      <c r="C1" s="15"/>
      <c r="D1" s="12" t="s">
        <v>529</v>
      </c>
      <c r="E1" s="13">
        <v>2021</v>
      </c>
    </row>
    <row r="2" spans="1:5" ht="18.95" customHeight="1" x14ac:dyDescent="0.2">
      <c r="A2" s="112" t="s">
        <v>528</v>
      </c>
      <c r="B2" s="112"/>
      <c r="C2" s="34"/>
      <c r="D2" s="12" t="s">
        <v>530</v>
      </c>
      <c r="E2" s="15" t="s">
        <v>532</v>
      </c>
    </row>
    <row r="3" spans="1:5" ht="18.95" customHeight="1" x14ac:dyDescent="0.2">
      <c r="A3" s="113" t="s">
        <v>542</v>
      </c>
      <c r="B3" s="113"/>
      <c r="C3" s="15"/>
      <c r="D3" s="12" t="s">
        <v>531</v>
      </c>
      <c r="E3" s="13">
        <v>4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524</v>
      </c>
    </row>
    <row r="13" spans="1:5" x14ac:dyDescent="0.2">
      <c r="A13" s="43" t="s">
        <v>7</v>
      </c>
      <c r="B13" s="44" t="s">
        <v>525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526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0" t="s">
        <v>509</v>
      </c>
      <c r="B23" s="101" t="s">
        <v>240</v>
      </c>
    </row>
    <row r="24" spans="1:2" x14ac:dyDescent="0.2">
      <c r="A24" s="100" t="s">
        <v>510</v>
      </c>
      <c r="B24" s="101" t="s">
        <v>511</v>
      </c>
    </row>
    <row r="25" spans="1:2" s="99" customFormat="1" x14ac:dyDescent="0.2">
      <c r="A25" s="100" t="s">
        <v>512</v>
      </c>
      <c r="B25" s="101" t="s">
        <v>277</v>
      </c>
    </row>
    <row r="26" spans="1:2" x14ac:dyDescent="0.2">
      <c r="A26" s="100" t="s">
        <v>513</v>
      </c>
      <c r="B26" s="101" t="s">
        <v>294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9"/>
  <sheetViews>
    <sheetView tabSelected="1" topLeftCell="A127" zoomScale="106" zoomScaleNormal="106" workbookViewId="0">
      <selection activeCell="F158" sqref="F158"/>
    </sheetView>
  </sheetViews>
  <sheetFormatPr baseColWidth="10" defaultColWidth="9.140625" defaultRowHeight="11.25" x14ac:dyDescent="0.2"/>
  <cols>
    <col min="1" max="1" width="10" style="18" customWidth="1"/>
    <col min="2" max="2" width="40.42578125" style="18" customWidth="1"/>
    <col min="3" max="3" width="14" style="18" customWidth="1"/>
    <col min="4" max="4" width="14.7109375" style="18" customWidth="1"/>
    <col min="5" max="5" width="12.7109375" style="18" customWidth="1"/>
    <col min="6" max="6" width="12.28515625" style="18" customWidth="1"/>
    <col min="7" max="7" width="12.5703125" style="18" customWidth="1"/>
    <col min="8" max="8" width="13.7109375" style="18" customWidth="1"/>
    <col min="9" max="9" width="12" style="18" customWidth="1"/>
    <col min="10" max="16384" width="9.140625" style="18"/>
  </cols>
  <sheetData>
    <row r="1" spans="1:8" s="14" customFormat="1" ht="18.95" customHeight="1" x14ac:dyDescent="0.25">
      <c r="A1" s="114" t="s">
        <v>541</v>
      </c>
      <c r="B1" s="115"/>
      <c r="C1" s="115"/>
      <c r="D1" s="115"/>
      <c r="E1" s="115"/>
      <c r="F1" s="115"/>
      <c r="G1" s="12" t="s">
        <v>529</v>
      </c>
      <c r="H1" s="23">
        <v>2021</v>
      </c>
    </row>
    <row r="2" spans="1:8" s="14" customFormat="1" ht="18.95" customHeight="1" x14ac:dyDescent="0.25">
      <c r="A2" s="114" t="s">
        <v>533</v>
      </c>
      <c r="B2" s="115"/>
      <c r="C2" s="115"/>
      <c r="D2" s="115"/>
      <c r="E2" s="115"/>
      <c r="F2" s="115"/>
      <c r="G2" s="12" t="s">
        <v>534</v>
      </c>
      <c r="H2" s="23" t="str">
        <f>'Notas a los Edos Financieros'!E2</f>
        <v>TRIMESTRAL</v>
      </c>
    </row>
    <row r="3" spans="1:8" s="14" customFormat="1" ht="18.95" customHeight="1" x14ac:dyDescent="0.25">
      <c r="A3" s="114" t="s">
        <v>542</v>
      </c>
      <c r="B3" s="115"/>
      <c r="C3" s="115"/>
      <c r="D3" s="115"/>
      <c r="E3" s="115"/>
      <c r="F3" s="115"/>
      <c r="G3" s="12" t="s">
        <v>535</v>
      </c>
      <c r="H3" s="23">
        <v>4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0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0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ht="22.5" x14ac:dyDescent="0.2">
      <c r="A14" s="19" t="s">
        <v>95</v>
      </c>
      <c r="B14" s="19" t="s">
        <v>92</v>
      </c>
      <c r="C14" s="19" t="s">
        <v>93</v>
      </c>
      <c r="D14" s="19">
        <v>2020</v>
      </c>
      <c r="E14" s="19">
        <v>2019</v>
      </c>
      <c r="F14" s="19">
        <v>2018</v>
      </c>
      <c r="G14" s="19">
        <v>2017</v>
      </c>
      <c r="H14" s="109" t="s">
        <v>129</v>
      </c>
    </row>
    <row r="15" spans="1:8" x14ac:dyDescent="0.2">
      <c r="A15" s="20">
        <v>1122</v>
      </c>
      <c r="B15" s="18" t="s">
        <v>135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424</v>
      </c>
      <c r="D20" s="22">
        <v>424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4000</v>
      </c>
      <c r="D21" s="22">
        <v>4000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f>SUM(C33:C37)</f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f>C42</f>
        <v>0</v>
      </c>
    </row>
    <row r="42" spans="1:8" x14ac:dyDescent="0.2">
      <c r="A42" s="20">
        <v>1151</v>
      </c>
      <c r="B42" s="18" t="s">
        <v>159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f>SUM(C55:C61)</f>
        <v>0</v>
      </c>
      <c r="D54" s="22">
        <f>SUM(D55:D61)</f>
        <v>0</v>
      </c>
      <c r="E54" s="22">
        <f>SUM(E55:E61)</f>
        <v>0</v>
      </c>
    </row>
    <row r="55" spans="1:9" x14ac:dyDescent="0.2">
      <c r="A55" s="20">
        <v>1231</v>
      </c>
      <c r="B55" s="18" t="s">
        <v>165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168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f>SUM(C63:C70)</f>
        <v>349600.49</v>
      </c>
      <c r="D62" s="22">
        <f t="shared" ref="D62:E62" si="0">SUM(D63:D70)</f>
        <v>25094.43</v>
      </c>
      <c r="E62" s="22">
        <f t="shared" si="0"/>
        <v>-214130.72</v>
      </c>
    </row>
    <row r="63" spans="1:9" x14ac:dyDescent="0.2">
      <c r="A63" s="20">
        <v>1241</v>
      </c>
      <c r="B63" s="18" t="s">
        <v>173</v>
      </c>
      <c r="C63" s="22">
        <v>223630.49</v>
      </c>
      <c r="D63" s="22">
        <v>25094.43</v>
      </c>
      <c r="E63" s="22">
        <v>-88160.72</v>
      </c>
    </row>
    <row r="64" spans="1:9" x14ac:dyDescent="0.2">
      <c r="A64" s="20">
        <v>1242</v>
      </c>
      <c r="B64" s="18" t="s">
        <v>174</v>
      </c>
      <c r="C64" s="22">
        <v>0</v>
      </c>
      <c r="D64" s="22">
        <v>0</v>
      </c>
      <c r="E64" s="22">
        <v>0</v>
      </c>
    </row>
    <row r="65" spans="1:9" x14ac:dyDescent="0.2">
      <c r="A65" s="20">
        <v>1243</v>
      </c>
      <c r="B65" s="18" t="s">
        <v>175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176</v>
      </c>
      <c r="C66" s="22">
        <v>125970</v>
      </c>
      <c r="D66" s="22">
        <v>0</v>
      </c>
      <c r="E66" s="22">
        <v>-125970</v>
      </c>
    </row>
    <row r="67" spans="1:9" x14ac:dyDescent="0.2">
      <c r="A67" s="20">
        <v>1245</v>
      </c>
      <c r="B67" s="18" t="s">
        <v>177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178</v>
      </c>
      <c r="C68" s="22">
        <v>0</v>
      </c>
      <c r="D68" s="22">
        <v>0</v>
      </c>
      <c r="E68" s="22">
        <v>0</v>
      </c>
    </row>
    <row r="69" spans="1:9" x14ac:dyDescent="0.2">
      <c r="A69" s="20">
        <v>1247</v>
      </c>
      <c r="B69" s="18" t="s">
        <v>179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f>SUM(C75:C79)</f>
        <v>0</v>
      </c>
      <c r="D74" s="22">
        <f>SUM(D75:D79)</f>
        <v>0</v>
      </c>
      <c r="E74" s="22">
        <f>SUM(E75:E79)</f>
        <v>0</v>
      </c>
    </row>
    <row r="75" spans="1:9" x14ac:dyDescent="0.2">
      <c r="A75" s="20">
        <v>1251</v>
      </c>
      <c r="B75" s="18" t="s">
        <v>183</v>
      </c>
      <c r="C75" s="22">
        <v>0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f>SUM(C81:C86)</f>
        <v>0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f>SUM(C91:C92)</f>
        <v>0</v>
      </c>
    </row>
    <row r="91" spans="1:8" x14ac:dyDescent="0.2">
      <c r="A91" s="20">
        <v>1161</v>
      </c>
      <c r="B91" s="18" t="s">
        <v>197</v>
      </c>
      <c r="C91" s="22">
        <v>0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f>SUM(C97:C100)</f>
        <v>0</v>
      </c>
    </row>
    <row r="97" spans="1:8" x14ac:dyDescent="0.2">
      <c r="A97" s="20">
        <v>1191</v>
      </c>
      <c r="B97" s="18" t="s">
        <v>519</v>
      </c>
      <c r="C97" s="22">
        <v>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f>SUM(C104:C106)</f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f>SUM(C111:C119)</f>
        <v>10221.01</v>
      </c>
      <c r="D110" s="22">
        <f>SUM(D111:D119)</f>
        <v>10221.01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206</v>
      </c>
      <c r="C111" s="22">
        <v>0</v>
      </c>
      <c r="D111" s="22">
        <f>C111</f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0</v>
      </c>
      <c r="D112" s="22">
        <f t="shared" ref="D112:D119" si="1">C112</f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0</v>
      </c>
      <c r="D113" s="22">
        <f t="shared" si="1"/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f t="shared" si="1"/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10221.01</v>
      </c>
      <c r="D117" s="22">
        <f t="shared" si="1"/>
        <v>10221.01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0</v>
      </c>
      <c r="D119" s="22">
        <f t="shared" si="1"/>
        <v>0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f>SUM(C128:C133)</f>
        <v>0</v>
      </c>
    </row>
    <row r="128" spans="1:8" x14ac:dyDescent="0.2">
      <c r="A128" s="20">
        <v>2161</v>
      </c>
      <c r="B128" s="18" t="s">
        <v>220</v>
      </c>
      <c r="C128" s="22">
        <v>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f>SUM(C135:C140)</f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5" x14ac:dyDescent="0.2">
      <c r="A145" s="20">
        <v>2199</v>
      </c>
      <c r="B145" s="18" t="s">
        <v>234</v>
      </c>
      <c r="C145" s="22">
        <v>0</v>
      </c>
    </row>
    <row r="146" spans="1:5" x14ac:dyDescent="0.2">
      <c r="A146" s="20">
        <v>2240</v>
      </c>
      <c r="B146" s="18" t="s">
        <v>235</v>
      </c>
      <c r="C146" s="22">
        <f>SUM(C147:C149)</f>
        <v>0</v>
      </c>
    </row>
    <row r="147" spans="1:5" x14ac:dyDescent="0.2">
      <c r="A147" s="20">
        <v>2241</v>
      </c>
      <c r="B147" s="18" t="s">
        <v>236</v>
      </c>
      <c r="C147" s="22">
        <v>0</v>
      </c>
    </row>
    <row r="148" spans="1:5" x14ac:dyDescent="0.2">
      <c r="A148" s="20">
        <v>2242</v>
      </c>
      <c r="B148" s="18" t="s">
        <v>237</v>
      </c>
      <c r="C148" s="22">
        <v>0</v>
      </c>
    </row>
    <row r="149" spans="1:5" x14ac:dyDescent="0.2">
      <c r="A149" s="20">
        <v>2249</v>
      </c>
      <c r="B149" s="18" t="s">
        <v>238</v>
      </c>
      <c r="C149" s="22">
        <v>0</v>
      </c>
    </row>
    <row r="155" spans="1:5" ht="15" x14ac:dyDescent="0.25">
      <c r="B155" s="104" t="s">
        <v>543</v>
      </c>
      <c r="C155" s="104"/>
      <c r="D155" s="105" t="s">
        <v>544</v>
      </c>
      <c r="E155" s="106"/>
    </row>
    <row r="156" spans="1:5" ht="15" x14ac:dyDescent="0.25">
      <c r="B156" s="107"/>
      <c r="C156" s="104"/>
      <c r="D156" s="104"/>
      <c r="E156" s="106"/>
    </row>
    <row r="157" spans="1:5" ht="15" x14ac:dyDescent="0.25">
      <c r="B157" s="107"/>
      <c r="C157" s="104"/>
      <c r="D157" s="104"/>
      <c r="E157" s="106"/>
    </row>
    <row r="158" spans="1:5" ht="15" x14ac:dyDescent="0.25">
      <c r="B158" s="104" t="s">
        <v>545</v>
      </c>
      <c r="C158" s="104"/>
      <c r="D158" s="105" t="s">
        <v>546</v>
      </c>
      <c r="E158" s="106"/>
    </row>
    <row r="159" spans="1:5" ht="15" x14ac:dyDescent="0.25">
      <c r="B159" s="107"/>
      <c r="C159" s="107"/>
      <c r="D159" s="108"/>
      <c r="E159" s="10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topLeftCell="A199" zoomScaleNormal="100" workbookViewId="0">
      <selection activeCell="C231" sqref="C231"/>
    </sheetView>
  </sheetViews>
  <sheetFormatPr baseColWidth="10" defaultColWidth="9.140625" defaultRowHeight="11.25" x14ac:dyDescent="0.2"/>
  <cols>
    <col min="1" max="1" width="10" style="18" customWidth="1"/>
    <col min="2" max="2" width="57.5703125" style="18" customWidth="1"/>
    <col min="3" max="3" width="12" style="18" customWidth="1"/>
    <col min="4" max="4" width="12.85546875" style="18" customWidth="1"/>
    <col min="5" max="5" width="13.42578125" style="18" customWidth="1"/>
    <col min="6" max="16384" width="9.140625" style="18"/>
  </cols>
  <sheetData>
    <row r="1" spans="1:5" s="24" customFormat="1" ht="18.95" customHeight="1" x14ac:dyDescent="0.25">
      <c r="A1" s="112" t="s">
        <v>541</v>
      </c>
      <c r="B1" s="112"/>
      <c r="C1" s="112"/>
      <c r="D1" s="12" t="s">
        <v>529</v>
      </c>
      <c r="E1" s="23">
        <v>2021</v>
      </c>
    </row>
    <row r="2" spans="1:5" s="14" customFormat="1" ht="18.95" customHeight="1" x14ac:dyDescent="0.25">
      <c r="A2" s="112" t="s">
        <v>536</v>
      </c>
      <c r="B2" s="112"/>
      <c r="C2" s="112"/>
      <c r="D2" s="12" t="s">
        <v>534</v>
      </c>
      <c r="E2" s="23" t="str">
        <f>'Notas a los Edos Financieros'!E2</f>
        <v>TRIMESTRAL</v>
      </c>
    </row>
    <row r="3" spans="1:5" s="14" customFormat="1" ht="18.95" customHeight="1" x14ac:dyDescent="0.25">
      <c r="A3" s="112" t="s">
        <v>542</v>
      </c>
      <c r="B3" s="112"/>
      <c r="C3" s="112"/>
      <c r="D3" s="12" t="s">
        <v>535</v>
      </c>
      <c r="E3" s="23">
        <v>4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2" t="s">
        <v>507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f>SUM(C9+C19+C25+C28+C34+C37+C46)</f>
        <v>0</v>
      </c>
      <c r="D8" s="98"/>
      <c r="E8" s="47"/>
    </row>
    <row r="9" spans="1:5" x14ac:dyDescent="0.2">
      <c r="A9" s="48">
        <v>4110</v>
      </c>
      <c r="B9" s="49" t="s">
        <v>241</v>
      </c>
      <c r="C9" s="53">
        <f>SUM(C10:C18)</f>
        <v>0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0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0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0</v>
      </c>
      <c r="D16" s="98"/>
      <c r="E16" s="47"/>
    </row>
    <row r="17" spans="1:5" ht="22.5" x14ac:dyDescent="0.2">
      <c r="A17" s="48">
        <v>4118</v>
      </c>
      <c r="B17" s="50" t="s">
        <v>430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f>SUM(C20:C24)</f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431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f>SUM(C26:C27)</f>
        <v>0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0</v>
      </c>
      <c r="D26" s="98"/>
      <c r="E26" s="47"/>
    </row>
    <row r="27" spans="1:5" ht="22.5" x14ac:dyDescent="0.2">
      <c r="A27" s="48">
        <v>4132</v>
      </c>
      <c r="B27" s="50" t="s">
        <v>432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f>SUM(C29:C33)</f>
        <v>0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0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0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433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434</v>
      </c>
      <c r="C34" s="53">
        <f>SUM(C35:C36)</f>
        <v>0</v>
      </c>
      <c r="D34" s="98"/>
      <c r="E34" s="47"/>
    </row>
    <row r="35" spans="1:5" x14ac:dyDescent="0.2">
      <c r="A35" s="48">
        <v>4151</v>
      </c>
      <c r="B35" s="49" t="s">
        <v>434</v>
      </c>
      <c r="C35" s="53">
        <v>0</v>
      </c>
      <c r="D35" s="98"/>
      <c r="E35" s="47"/>
    </row>
    <row r="36" spans="1:5" ht="22.5" x14ac:dyDescent="0.2">
      <c r="A36" s="48">
        <v>4154</v>
      </c>
      <c r="B36" s="50" t="s">
        <v>435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436</v>
      </c>
      <c r="C37" s="53">
        <f>SUM(C38:C45)</f>
        <v>0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0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0</v>
      </c>
      <c r="D42" s="98"/>
      <c r="E42" s="47"/>
    </row>
    <row r="43" spans="1:5" ht="22.5" x14ac:dyDescent="0.2">
      <c r="A43" s="48">
        <v>4166</v>
      </c>
      <c r="B43" s="50" t="s">
        <v>437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0</v>
      </c>
      <c r="D45" s="98"/>
      <c r="E45" s="47"/>
    </row>
    <row r="46" spans="1:5" x14ac:dyDescent="0.2">
      <c r="A46" s="48">
        <v>4170</v>
      </c>
      <c r="B46" s="49" t="s">
        <v>438</v>
      </c>
      <c r="C46" s="53">
        <f>SUM(C47:C54)</f>
        <v>0</v>
      </c>
      <c r="D46" s="98"/>
      <c r="E46" s="47"/>
    </row>
    <row r="47" spans="1:5" x14ac:dyDescent="0.2">
      <c r="A47" s="48">
        <v>4171</v>
      </c>
      <c r="B47" s="51" t="s">
        <v>439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440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441</v>
      </c>
      <c r="C49" s="53">
        <v>0</v>
      </c>
      <c r="D49" s="98"/>
      <c r="E49" s="47"/>
    </row>
    <row r="50" spans="1:5" ht="33.75" x14ac:dyDescent="0.2">
      <c r="A50" s="48">
        <v>4174</v>
      </c>
      <c r="B50" s="50" t="s">
        <v>442</v>
      </c>
      <c r="C50" s="53">
        <v>0</v>
      </c>
      <c r="D50" s="98"/>
      <c r="E50" s="47"/>
    </row>
    <row r="51" spans="1:5" ht="33.75" x14ac:dyDescent="0.2">
      <c r="A51" s="48">
        <v>4175</v>
      </c>
      <c r="B51" s="50" t="s">
        <v>443</v>
      </c>
      <c r="C51" s="53">
        <v>0</v>
      </c>
      <c r="D51" s="98"/>
      <c r="E51" s="47"/>
    </row>
    <row r="52" spans="1:5" ht="33.75" x14ac:dyDescent="0.2">
      <c r="A52" s="48">
        <v>4176</v>
      </c>
      <c r="B52" s="50" t="s">
        <v>444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445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446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506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45" x14ac:dyDescent="0.2">
      <c r="A58" s="48">
        <v>4200</v>
      </c>
      <c r="B58" s="50" t="s">
        <v>447</v>
      </c>
      <c r="C58" s="53">
        <f>+C59+C65</f>
        <v>730081.17</v>
      </c>
      <c r="D58" s="98"/>
      <c r="E58" s="47"/>
    </row>
    <row r="59" spans="1:5" ht="22.5" x14ac:dyDescent="0.2">
      <c r="A59" s="48">
        <v>4210</v>
      </c>
      <c r="B59" s="50" t="s">
        <v>448</v>
      </c>
      <c r="C59" s="53">
        <f>SUM(C60:C64)</f>
        <v>191149.77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0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0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191149.77</v>
      </c>
      <c r="D62" s="98"/>
      <c r="E62" s="47"/>
    </row>
    <row r="63" spans="1:5" x14ac:dyDescent="0.2">
      <c r="A63" s="48">
        <v>4214</v>
      </c>
      <c r="B63" s="49" t="s">
        <v>449</v>
      </c>
      <c r="C63" s="53">
        <v>0</v>
      </c>
      <c r="D63" s="98"/>
      <c r="E63" s="47"/>
    </row>
    <row r="64" spans="1:5" x14ac:dyDescent="0.2">
      <c r="A64" s="48">
        <v>4215</v>
      </c>
      <c r="B64" s="49" t="s">
        <v>450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f>SUM(C66:C69)</f>
        <v>538931.4</v>
      </c>
      <c r="D65" s="98"/>
      <c r="E65" s="47"/>
    </row>
    <row r="66" spans="1:5" x14ac:dyDescent="0.2">
      <c r="A66" s="48">
        <v>4221</v>
      </c>
      <c r="B66" s="49" t="s">
        <v>273</v>
      </c>
      <c r="C66" s="53">
        <v>538931.4</v>
      </c>
      <c r="D66" s="98"/>
      <c r="E66" s="47"/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451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514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452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453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454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508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f>C100+C128+C161+C171+C186+C219</f>
        <v>726599.09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f>C101+C108+C118</f>
        <v>701504.65999999992</v>
      </c>
      <c r="D100" s="55">
        <f>C100/$C$99</f>
        <v>0.96546316896708462</v>
      </c>
      <c r="E100" s="54"/>
    </row>
    <row r="101" spans="1:5" x14ac:dyDescent="0.2">
      <c r="A101" s="52">
        <v>5110</v>
      </c>
      <c r="B101" s="49" t="s">
        <v>296</v>
      </c>
      <c r="C101" s="53">
        <f>SUM(C102:C107)</f>
        <v>497065.93</v>
      </c>
      <c r="D101" s="55">
        <f t="shared" ref="D101:D164" si="0">C101/$C$99</f>
        <v>0.68409930158321564</v>
      </c>
      <c r="E101" s="54"/>
    </row>
    <row r="102" spans="1:5" x14ac:dyDescent="0.2">
      <c r="A102" s="52">
        <v>5111</v>
      </c>
      <c r="B102" s="49" t="s">
        <v>297</v>
      </c>
      <c r="C102" s="53">
        <v>247400</v>
      </c>
      <c r="D102" s="55">
        <f t="shared" si="0"/>
        <v>0.34049037963975431</v>
      </c>
      <c r="E102" s="54"/>
    </row>
    <row r="103" spans="1:5" x14ac:dyDescent="0.2">
      <c r="A103" s="52">
        <v>5112</v>
      </c>
      <c r="B103" s="49" t="s">
        <v>298</v>
      </c>
      <c r="C103" s="53">
        <v>194690</v>
      </c>
      <c r="D103" s="55">
        <f t="shared" si="0"/>
        <v>0.26794693618457466</v>
      </c>
      <c r="E103" s="54"/>
    </row>
    <row r="104" spans="1:5" x14ac:dyDescent="0.2">
      <c r="A104" s="52">
        <v>5113</v>
      </c>
      <c r="B104" s="49" t="s">
        <v>299</v>
      </c>
      <c r="C104" s="53">
        <v>30790.5</v>
      </c>
      <c r="D104" s="55">
        <f t="shared" si="0"/>
        <v>4.2376188497566109E-2</v>
      </c>
      <c r="E104" s="54"/>
    </row>
    <row r="105" spans="1:5" x14ac:dyDescent="0.2">
      <c r="A105" s="52">
        <v>5114</v>
      </c>
      <c r="B105" s="49" t="s">
        <v>300</v>
      </c>
      <c r="C105" s="53">
        <v>0</v>
      </c>
      <c r="D105" s="55">
        <f t="shared" si="0"/>
        <v>0</v>
      </c>
      <c r="E105" s="54"/>
    </row>
    <row r="106" spans="1:5" x14ac:dyDescent="0.2">
      <c r="A106" s="52">
        <v>5115</v>
      </c>
      <c r="B106" s="49" t="s">
        <v>301</v>
      </c>
      <c r="C106" s="53">
        <v>15685.43</v>
      </c>
      <c r="D106" s="55">
        <f t="shared" si="0"/>
        <v>2.1587461663350006E-2</v>
      </c>
      <c r="E106" s="54"/>
    </row>
    <row r="107" spans="1:5" x14ac:dyDescent="0.2">
      <c r="A107" s="52">
        <v>5116</v>
      </c>
      <c r="B107" s="49" t="s">
        <v>302</v>
      </c>
      <c r="C107" s="53">
        <v>8500</v>
      </c>
      <c r="D107" s="55">
        <f t="shared" si="0"/>
        <v>1.169833559797054E-2</v>
      </c>
      <c r="E107" s="54"/>
    </row>
    <row r="108" spans="1:5" x14ac:dyDescent="0.2">
      <c r="A108" s="52">
        <v>5120</v>
      </c>
      <c r="B108" s="49" t="s">
        <v>303</v>
      </c>
      <c r="C108" s="53">
        <f>SUM(C109:C117)</f>
        <v>28628.15</v>
      </c>
      <c r="D108" s="55">
        <f t="shared" si="0"/>
        <v>3.9400200735181218E-2</v>
      </c>
      <c r="E108" s="54"/>
    </row>
    <row r="109" spans="1:5" x14ac:dyDescent="0.2">
      <c r="A109" s="52">
        <v>5121</v>
      </c>
      <c r="B109" s="49" t="s">
        <v>304</v>
      </c>
      <c r="C109" s="53">
        <v>11260.26</v>
      </c>
      <c r="D109" s="55">
        <f t="shared" si="0"/>
        <v>1.5497211811812206E-2</v>
      </c>
      <c r="E109" s="54"/>
    </row>
    <row r="110" spans="1:5" x14ac:dyDescent="0.2">
      <c r="A110" s="52">
        <v>5122</v>
      </c>
      <c r="B110" s="49" t="s">
        <v>305</v>
      </c>
      <c r="C110" s="53">
        <v>1257.9000000000001</v>
      </c>
      <c r="D110" s="55">
        <f t="shared" si="0"/>
        <v>1.731216041022017E-3</v>
      </c>
      <c r="E110" s="54"/>
    </row>
    <row r="111" spans="1:5" x14ac:dyDescent="0.2">
      <c r="A111" s="52">
        <v>5123</v>
      </c>
      <c r="B111" s="49" t="s">
        <v>306</v>
      </c>
      <c r="C111" s="53">
        <v>0</v>
      </c>
      <c r="D111" s="55">
        <f t="shared" si="0"/>
        <v>0</v>
      </c>
      <c r="E111" s="54"/>
    </row>
    <row r="112" spans="1:5" x14ac:dyDescent="0.2">
      <c r="A112" s="52">
        <v>5124</v>
      </c>
      <c r="B112" s="49" t="s">
        <v>307</v>
      </c>
      <c r="C112" s="53">
        <v>0</v>
      </c>
      <c r="D112" s="55">
        <f t="shared" si="0"/>
        <v>0</v>
      </c>
      <c r="E112" s="54"/>
    </row>
    <row r="113" spans="1:5" x14ac:dyDescent="0.2">
      <c r="A113" s="52">
        <v>5125</v>
      </c>
      <c r="B113" s="49" t="s">
        <v>308</v>
      </c>
      <c r="C113" s="53">
        <v>0</v>
      </c>
      <c r="D113" s="55">
        <f t="shared" si="0"/>
        <v>0</v>
      </c>
      <c r="E113" s="54"/>
    </row>
    <row r="114" spans="1:5" x14ac:dyDescent="0.2">
      <c r="A114" s="52">
        <v>5126</v>
      </c>
      <c r="B114" s="49" t="s">
        <v>309</v>
      </c>
      <c r="C114" s="53">
        <v>13000</v>
      </c>
      <c r="D114" s="55">
        <f t="shared" si="0"/>
        <v>1.7891572091013767E-2</v>
      </c>
      <c r="E114" s="54"/>
    </row>
    <row r="115" spans="1:5" x14ac:dyDescent="0.2">
      <c r="A115" s="52">
        <v>5127</v>
      </c>
      <c r="B115" s="49" t="s">
        <v>310</v>
      </c>
      <c r="C115" s="53">
        <v>0</v>
      </c>
      <c r="D115" s="55">
        <f t="shared" si="0"/>
        <v>0</v>
      </c>
      <c r="E115" s="54"/>
    </row>
    <row r="116" spans="1:5" x14ac:dyDescent="0.2">
      <c r="A116" s="52">
        <v>5128</v>
      </c>
      <c r="B116" s="49" t="s">
        <v>311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312</v>
      </c>
      <c r="C117" s="53">
        <v>3109.99</v>
      </c>
      <c r="D117" s="55">
        <f t="shared" si="0"/>
        <v>4.2802007913332234E-3</v>
      </c>
      <c r="E117" s="54"/>
    </row>
    <row r="118" spans="1:5" x14ac:dyDescent="0.2">
      <c r="A118" s="52">
        <v>5130</v>
      </c>
      <c r="B118" s="49" t="s">
        <v>313</v>
      </c>
      <c r="C118" s="53">
        <f>SUM(C119:C127)</f>
        <v>175810.58000000002</v>
      </c>
      <c r="D118" s="55">
        <f t="shared" si="0"/>
        <v>0.24196366664868796</v>
      </c>
      <c r="E118" s="54"/>
    </row>
    <row r="119" spans="1:5" x14ac:dyDescent="0.2">
      <c r="A119" s="52">
        <v>5131</v>
      </c>
      <c r="B119" s="49" t="s">
        <v>314</v>
      </c>
      <c r="C119" s="53">
        <v>18462</v>
      </c>
      <c r="D119" s="55">
        <f t="shared" si="0"/>
        <v>2.5408784918792015E-2</v>
      </c>
      <c r="E119" s="54"/>
    </row>
    <row r="120" spans="1:5" x14ac:dyDescent="0.2">
      <c r="A120" s="52">
        <v>5132</v>
      </c>
      <c r="B120" s="49" t="s">
        <v>315</v>
      </c>
      <c r="C120" s="53">
        <v>0</v>
      </c>
      <c r="D120" s="55">
        <f t="shared" si="0"/>
        <v>0</v>
      </c>
      <c r="E120" s="54"/>
    </row>
    <row r="121" spans="1:5" x14ac:dyDescent="0.2">
      <c r="A121" s="52">
        <v>5133</v>
      </c>
      <c r="B121" s="49" t="s">
        <v>316</v>
      </c>
      <c r="C121" s="53">
        <v>0</v>
      </c>
      <c r="D121" s="55">
        <f t="shared" si="0"/>
        <v>0</v>
      </c>
      <c r="E121" s="54"/>
    </row>
    <row r="122" spans="1:5" x14ac:dyDescent="0.2">
      <c r="A122" s="52">
        <v>5134</v>
      </c>
      <c r="B122" s="49" t="s">
        <v>317</v>
      </c>
      <c r="C122" s="53">
        <v>13346.42</v>
      </c>
      <c r="D122" s="55">
        <f t="shared" si="0"/>
        <v>1.8368341198995997E-2</v>
      </c>
      <c r="E122" s="54"/>
    </row>
    <row r="123" spans="1:5" x14ac:dyDescent="0.2">
      <c r="A123" s="52">
        <v>5135</v>
      </c>
      <c r="B123" s="49" t="s">
        <v>318</v>
      </c>
      <c r="C123" s="53">
        <v>6678.24</v>
      </c>
      <c r="D123" s="55">
        <f t="shared" si="0"/>
        <v>9.1910932616224451E-3</v>
      </c>
      <c r="E123" s="54"/>
    </row>
    <row r="124" spans="1:5" x14ac:dyDescent="0.2">
      <c r="A124" s="52">
        <v>5136</v>
      </c>
      <c r="B124" s="49" t="s">
        <v>319</v>
      </c>
      <c r="C124" s="53">
        <v>119280</v>
      </c>
      <c r="D124" s="55">
        <f t="shared" si="0"/>
        <v>0.16416205530893246</v>
      </c>
      <c r="E124" s="54"/>
    </row>
    <row r="125" spans="1:5" x14ac:dyDescent="0.2">
      <c r="A125" s="52">
        <v>5137</v>
      </c>
      <c r="B125" s="49" t="s">
        <v>320</v>
      </c>
      <c r="C125" s="53">
        <v>1040</v>
      </c>
      <c r="D125" s="55">
        <f t="shared" si="0"/>
        <v>1.4313257672811013E-3</v>
      </c>
      <c r="E125" s="54"/>
    </row>
    <row r="126" spans="1:5" x14ac:dyDescent="0.2">
      <c r="A126" s="52">
        <v>5138</v>
      </c>
      <c r="B126" s="49" t="s">
        <v>321</v>
      </c>
      <c r="C126" s="53">
        <v>4770.92</v>
      </c>
      <c r="D126" s="55">
        <f t="shared" si="0"/>
        <v>6.5660968554199541E-3</v>
      </c>
      <c r="E126" s="54"/>
    </row>
    <row r="127" spans="1:5" x14ac:dyDescent="0.2">
      <c r="A127" s="52">
        <v>5139</v>
      </c>
      <c r="B127" s="49" t="s">
        <v>322</v>
      </c>
      <c r="C127" s="53">
        <v>12233</v>
      </c>
      <c r="D127" s="55">
        <f t="shared" si="0"/>
        <v>1.6835969337643954E-2</v>
      </c>
      <c r="E127" s="54"/>
    </row>
    <row r="128" spans="1:5" x14ac:dyDescent="0.2">
      <c r="A128" s="52">
        <v>5200</v>
      </c>
      <c r="B128" s="49" t="s">
        <v>323</v>
      </c>
      <c r="C128" s="53">
        <f>C129+C132+C135+C138+C143+C147+C150+C152+C158</f>
        <v>0</v>
      </c>
      <c r="D128" s="55">
        <f t="shared" si="0"/>
        <v>0</v>
      </c>
      <c r="E128" s="54"/>
    </row>
    <row r="129" spans="1:5" x14ac:dyDescent="0.2">
      <c r="A129" s="52">
        <v>5210</v>
      </c>
      <c r="B129" s="49" t="s">
        <v>324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326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327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274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330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275</v>
      </c>
      <c r="C138" s="53">
        <f>SUM(C139:C142)</f>
        <v>0</v>
      </c>
      <c r="D138" s="55">
        <f t="shared" si="0"/>
        <v>0</v>
      </c>
      <c r="E138" s="54"/>
    </row>
    <row r="139" spans="1:5" x14ac:dyDescent="0.2">
      <c r="A139" s="52">
        <v>5241</v>
      </c>
      <c r="B139" s="49" t="s">
        <v>332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5242</v>
      </c>
      <c r="B140" s="49" t="s">
        <v>333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334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335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276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336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339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342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344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350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353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269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270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271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359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360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361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362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364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367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370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371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374</v>
      </c>
      <c r="C186" s="53">
        <f>C187+C196+C199+C205+C207+C209</f>
        <v>25094.43</v>
      </c>
      <c r="D186" s="55">
        <f t="shared" si="1"/>
        <v>3.4536831032915279E-2</v>
      </c>
      <c r="E186" s="54"/>
    </row>
    <row r="187" spans="1:5" x14ac:dyDescent="0.2">
      <c r="A187" s="52">
        <v>5510</v>
      </c>
      <c r="B187" s="49" t="s">
        <v>375</v>
      </c>
      <c r="C187" s="53">
        <f>SUM(C188:C195)</f>
        <v>25094.43</v>
      </c>
      <c r="D187" s="55">
        <f t="shared" si="1"/>
        <v>3.4536831032915279E-2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378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379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380</v>
      </c>
      <c r="C192" s="53">
        <v>25094.43</v>
      </c>
      <c r="D192" s="55">
        <f t="shared" si="1"/>
        <v>3.4536831032915279E-2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382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45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383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385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391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392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393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455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456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400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44</v>
      </c>
      <c r="C219" s="53">
        <f>C220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401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402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0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41" sqref="C4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6" t="s">
        <v>541</v>
      </c>
      <c r="B1" s="116"/>
      <c r="C1" s="116"/>
      <c r="D1" s="25" t="s">
        <v>529</v>
      </c>
      <c r="E1" s="26">
        <v>2021</v>
      </c>
    </row>
    <row r="2" spans="1:5" ht="18.95" customHeight="1" x14ac:dyDescent="0.2">
      <c r="A2" s="116" t="s">
        <v>537</v>
      </c>
      <c r="B2" s="116"/>
      <c r="C2" s="116"/>
      <c r="D2" s="12" t="s">
        <v>534</v>
      </c>
      <c r="E2" s="26" t="str">
        <f>ESF!H2</f>
        <v>TRIMESTRAL</v>
      </c>
    </row>
    <row r="3" spans="1:5" ht="18.95" customHeight="1" x14ac:dyDescent="0.2">
      <c r="A3" s="116" t="s">
        <v>542</v>
      </c>
      <c r="B3" s="116"/>
      <c r="C3" s="116"/>
      <c r="D3" s="12" t="s">
        <v>535</v>
      </c>
      <c r="E3" s="26">
        <v>4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87990.02</v>
      </c>
    </row>
    <row r="9" spans="1:5" x14ac:dyDescent="0.2">
      <c r="A9" s="31">
        <v>3120</v>
      </c>
      <c r="B9" s="27" t="s">
        <v>403</v>
      </c>
      <c r="C9" s="32">
        <v>0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3482.08</v>
      </c>
    </row>
    <row r="15" spans="1:5" x14ac:dyDescent="0.2">
      <c r="A15" s="31">
        <v>3220</v>
      </c>
      <c r="B15" s="27" t="s">
        <v>407</v>
      </c>
      <c r="C15" s="32">
        <v>372533.08</v>
      </c>
    </row>
    <row r="16" spans="1:5" x14ac:dyDescent="0.2">
      <c r="A16" s="31">
        <v>3230</v>
      </c>
      <c r="B16" s="27" t="s">
        <v>408</v>
      </c>
      <c r="C16" s="32">
        <f>SUM(C17:C20)</f>
        <v>0</v>
      </c>
    </row>
    <row r="17" spans="1:3" x14ac:dyDescent="0.2">
      <c r="A17" s="31">
        <v>3231</v>
      </c>
      <c r="B17" s="27" t="s">
        <v>409</v>
      </c>
      <c r="C17" s="32">
        <v>0</v>
      </c>
    </row>
    <row r="18" spans="1:3" x14ac:dyDescent="0.2">
      <c r="A18" s="31">
        <v>3232</v>
      </c>
      <c r="B18" s="27" t="s">
        <v>410</v>
      </c>
      <c r="C18" s="32">
        <v>0</v>
      </c>
    </row>
    <row r="19" spans="1:3" x14ac:dyDescent="0.2">
      <c r="A19" s="31">
        <v>3233</v>
      </c>
      <c r="B19" s="27" t="s">
        <v>411</v>
      </c>
      <c r="C19" s="32">
        <v>0</v>
      </c>
    </row>
    <row r="20" spans="1:3" x14ac:dyDescent="0.2">
      <c r="A20" s="31">
        <v>3239</v>
      </c>
      <c r="B20" s="27" t="s">
        <v>412</v>
      </c>
      <c r="C20" s="32">
        <v>0</v>
      </c>
    </row>
    <row r="21" spans="1:3" x14ac:dyDescent="0.2">
      <c r="A21" s="31">
        <v>3240</v>
      </c>
      <c r="B21" s="27" t="s">
        <v>413</v>
      </c>
      <c r="C21" s="32">
        <f>SUM(C22:C24)</f>
        <v>0</v>
      </c>
    </row>
    <row r="22" spans="1:3" x14ac:dyDescent="0.2">
      <c r="A22" s="31">
        <v>3241</v>
      </c>
      <c r="B22" s="27" t="s">
        <v>414</v>
      </c>
      <c r="C22" s="32">
        <v>0</v>
      </c>
    </row>
    <row r="23" spans="1:3" x14ac:dyDescent="0.2">
      <c r="A23" s="31">
        <v>3242</v>
      </c>
      <c r="B23" s="27" t="s">
        <v>415</v>
      </c>
      <c r="C23" s="32">
        <v>0</v>
      </c>
    </row>
    <row r="24" spans="1:3" x14ac:dyDescent="0.2">
      <c r="A24" s="31">
        <v>3243</v>
      </c>
      <c r="B24" s="27" t="s">
        <v>416</v>
      </c>
      <c r="C24" s="32">
        <v>0</v>
      </c>
    </row>
    <row r="25" spans="1:3" x14ac:dyDescent="0.2">
      <c r="A25" s="31">
        <v>3250</v>
      </c>
      <c r="B25" s="27" t="s">
        <v>417</v>
      </c>
      <c r="C25" s="32">
        <f>SUM(C26:C27)</f>
        <v>0</v>
      </c>
    </row>
    <row r="26" spans="1:3" x14ac:dyDescent="0.2">
      <c r="A26" s="31">
        <v>3251</v>
      </c>
      <c r="B26" s="27" t="s">
        <v>418</v>
      </c>
      <c r="C26" s="32">
        <v>0</v>
      </c>
    </row>
    <row r="27" spans="1:3" x14ac:dyDescent="0.2">
      <c r="A27" s="31">
        <v>3252</v>
      </c>
      <c r="B27" s="27" t="s">
        <v>419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topLeftCell="A55" workbookViewId="0">
      <selection sqref="A1:E81"/>
    </sheetView>
  </sheetViews>
  <sheetFormatPr baseColWidth="10" defaultColWidth="9.140625" defaultRowHeight="11.25" x14ac:dyDescent="0.2"/>
  <cols>
    <col min="1" max="1" width="10" style="27" customWidth="1"/>
    <col min="2" max="2" width="45.28515625" style="27" customWidth="1"/>
    <col min="3" max="3" width="15.28515625" style="27" bestFit="1" customWidth="1"/>
    <col min="4" max="4" width="16.42578125" style="27" bestFit="1" customWidth="1"/>
    <col min="5" max="5" width="10.5703125" style="27" customWidth="1"/>
    <col min="6" max="16384" width="9.140625" style="27"/>
  </cols>
  <sheetData>
    <row r="1" spans="1:5" s="33" customFormat="1" ht="18.95" customHeight="1" x14ac:dyDescent="0.25">
      <c r="A1" s="116" t="s">
        <v>541</v>
      </c>
      <c r="B1" s="116"/>
      <c r="C1" s="116"/>
      <c r="D1" s="25" t="s">
        <v>529</v>
      </c>
      <c r="E1" s="26">
        <v>2021</v>
      </c>
    </row>
    <row r="2" spans="1:5" s="33" customFormat="1" ht="18.95" customHeight="1" x14ac:dyDescent="0.25">
      <c r="A2" s="116" t="s">
        <v>538</v>
      </c>
      <c r="B2" s="116"/>
      <c r="C2" s="116"/>
      <c r="D2" s="12" t="s">
        <v>534</v>
      </c>
      <c r="E2" s="26" t="str">
        <f>ESF!H2</f>
        <v>TRIMESTRAL</v>
      </c>
    </row>
    <row r="3" spans="1:5" s="33" customFormat="1" ht="18.95" customHeight="1" x14ac:dyDescent="0.25">
      <c r="A3" s="116" t="s">
        <v>542</v>
      </c>
      <c r="B3" s="116"/>
      <c r="C3" s="116"/>
      <c r="D3" s="12" t="s">
        <v>535</v>
      </c>
      <c r="E3" s="26">
        <v>4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422</v>
      </c>
      <c r="C10" s="32">
        <v>334332.42</v>
      </c>
      <c r="D10" s="32">
        <v>308931.25</v>
      </c>
    </row>
    <row r="11" spans="1:5" x14ac:dyDescent="0.2">
      <c r="A11" s="31">
        <v>1114</v>
      </c>
      <c r="B11" s="27" t="s">
        <v>131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f>SUM(C8:C14)</f>
        <v>334332.42</v>
      </c>
      <c r="D15" s="32">
        <f>SUM(D8:D14)</f>
        <v>308931.25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f>SUM(C21:C27)</f>
        <v>0</v>
      </c>
    </row>
    <row r="21" spans="1:5" x14ac:dyDescent="0.2">
      <c r="A21" s="31">
        <v>1231</v>
      </c>
      <c r="B21" s="27" t="s">
        <v>165</v>
      </c>
      <c r="C21" s="32">
        <v>0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0</v>
      </c>
    </row>
    <row r="24" spans="1:5" x14ac:dyDescent="0.2">
      <c r="A24" s="31">
        <v>1234</v>
      </c>
      <c r="B24" s="27" t="s">
        <v>168</v>
      </c>
      <c r="C24" s="32">
        <v>0</v>
      </c>
    </row>
    <row r="25" spans="1:5" x14ac:dyDescent="0.2">
      <c r="A25" s="31">
        <v>1235</v>
      </c>
      <c r="B25" s="27" t="s">
        <v>169</v>
      </c>
      <c r="C25" s="32">
        <v>0</v>
      </c>
    </row>
    <row r="26" spans="1:5" x14ac:dyDescent="0.2">
      <c r="A26" s="31">
        <v>1236</v>
      </c>
      <c r="B26" s="27" t="s">
        <v>170</v>
      </c>
      <c r="C26" s="32">
        <v>0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f>SUM(C29:C36)</f>
        <v>349600.49</v>
      </c>
    </row>
    <row r="29" spans="1:5" x14ac:dyDescent="0.2">
      <c r="A29" s="31">
        <v>1241</v>
      </c>
      <c r="B29" s="27" t="s">
        <v>173</v>
      </c>
      <c r="C29" s="32">
        <v>223630.49</v>
      </c>
    </row>
    <row r="30" spans="1:5" x14ac:dyDescent="0.2">
      <c r="A30" s="31">
        <v>1242</v>
      </c>
      <c r="B30" s="27" t="s">
        <v>174</v>
      </c>
      <c r="C30" s="32">
        <v>0</v>
      </c>
    </row>
    <row r="31" spans="1:5" x14ac:dyDescent="0.2">
      <c r="A31" s="31">
        <v>1243</v>
      </c>
      <c r="B31" s="27" t="s">
        <v>175</v>
      </c>
      <c r="C31" s="32">
        <v>0</v>
      </c>
    </row>
    <row r="32" spans="1:5" x14ac:dyDescent="0.2">
      <c r="A32" s="31">
        <v>1244</v>
      </c>
      <c r="B32" s="27" t="s">
        <v>176</v>
      </c>
      <c r="C32" s="32">
        <v>125970</v>
      </c>
    </row>
    <row r="33" spans="1:5" x14ac:dyDescent="0.2">
      <c r="A33" s="31">
        <v>1245</v>
      </c>
      <c r="B33" s="27" t="s">
        <v>177</v>
      </c>
      <c r="C33" s="32">
        <v>0</v>
      </c>
    </row>
    <row r="34" spans="1:5" x14ac:dyDescent="0.2">
      <c r="A34" s="31">
        <v>1246</v>
      </c>
      <c r="B34" s="27" t="s">
        <v>178</v>
      </c>
      <c r="C34" s="32">
        <v>0</v>
      </c>
    </row>
    <row r="35" spans="1:5" x14ac:dyDescent="0.2">
      <c r="A35" s="31">
        <v>1247</v>
      </c>
      <c r="B35" s="27" t="s">
        <v>179</v>
      </c>
      <c r="C35" s="32">
        <v>0</v>
      </c>
    </row>
    <row r="36" spans="1:5" x14ac:dyDescent="0.2">
      <c r="A36" s="31">
        <v>1248</v>
      </c>
      <c r="B36" s="27" t="s">
        <v>180</v>
      </c>
      <c r="C36" s="32">
        <v>0</v>
      </c>
    </row>
    <row r="37" spans="1:5" x14ac:dyDescent="0.2">
      <c r="A37" s="31">
        <v>1250</v>
      </c>
      <c r="B37" s="27" t="s">
        <v>182</v>
      </c>
      <c r="C37" s="32">
        <f>SUM(C38:C42)</f>
        <v>0</v>
      </c>
    </row>
    <row r="38" spans="1:5" x14ac:dyDescent="0.2">
      <c r="A38" s="31">
        <v>1251</v>
      </c>
      <c r="B38" s="27" t="s">
        <v>183</v>
      </c>
      <c r="C38" s="32">
        <v>0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0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5500</v>
      </c>
      <c r="B46" s="27" t="s">
        <v>374</v>
      </c>
      <c r="C46" s="32">
        <f>C47+C56+C59+C65+C67+C69</f>
        <v>0</v>
      </c>
      <c r="D46" s="32">
        <f>D47+D56+D59+D65+D67+D69</f>
        <v>25094.43</v>
      </c>
    </row>
    <row r="47" spans="1:5" x14ac:dyDescent="0.2">
      <c r="A47" s="31">
        <v>5510</v>
      </c>
      <c r="B47" s="27" t="s">
        <v>375</v>
      </c>
      <c r="C47" s="32">
        <f>SUM(C48:C55)</f>
        <v>0</v>
      </c>
      <c r="D47" s="32">
        <f>SUM(D48:D55)</f>
        <v>25094.43</v>
      </c>
    </row>
    <row r="48" spans="1:5" x14ac:dyDescent="0.2">
      <c r="A48" s="31">
        <v>5511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378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380</v>
      </c>
      <c r="C52" s="32">
        <v>0</v>
      </c>
      <c r="D52" s="32">
        <v>25094.43</v>
      </c>
    </row>
    <row r="53" spans="1:4" x14ac:dyDescent="0.2">
      <c r="A53" s="31">
        <v>5516</v>
      </c>
      <c r="B53" s="27" t="s">
        <v>381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382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383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385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391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391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392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393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400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401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402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32" sqref="C32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7" t="s">
        <v>541</v>
      </c>
      <c r="B1" s="118"/>
      <c r="C1" s="119"/>
    </row>
    <row r="2" spans="1:3" s="35" customFormat="1" ht="18" customHeight="1" x14ac:dyDescent="0.25">
      <c r="A2" s="120" t="s">
        <v>35</v>
      </c>
      <c r="B2" s="121"/>
      <c r="C2" s="122"/>
    </row>
    <row r="3" spans="1:3" s="35" customFormat="1" ht="18" customHeight="1" x14ac:dyDescent="0.25">
      <c r="A3" s="120" t="s">
        <v>542</v>
      </c>
      <c r="B3" s="121"/>
      <c r="C3" s="122"/>
    </row>
    <row r="4" spans="1:3" s="38" customFormat="1" ht="18" customHeight="1" x14ac:dyDescent="0.2">
      <c r="A4" s="123" t="s">
        <v>539</v>
      </c>
      <c r="B4" s="124"/>
      <c r="C4" s="125"/>
    </row>
    <row r="5" spans="1:3" s="36" customFormat="1" x14ac:dyDescent="0.2">
      <c r="A5" s="56" t="s">
        <v>457</v>
      </c>
      <c r="B5" s="56"/>
      <c r="C5" s="57">
        <v>730081.17</v>
      </c>
    </row>
    <row r="6" spans="1:3" x14ac:dyDescent="0.2">
      <c r="A6" s="58"/>
      <c r="B6" s="59"/>
      <c r="C6" s="60"/>
    </row>
    <row r="7" spans="1:3" x14ac:dyDescent="0.2">
      <c r="A7" s="69" t="s">
        <v>458</v>
      </c>
      <c r="B7" s="69"/>
      <c r="C7" s="61">
        <f>SUM(C8:C13)</f>
        <v>0</v>
      </c>
    </row>
    <row r="8" spans="1:3" x14ac:dyDescent="0.2">
      <c r="A8" s="78" t="s">
        <v>459</v>
      </c>
      <c r="B8" s="77" t="s">
        <v>278</v>
      </c>
      <c r="C8" s="62">
        <v>0</v>
      </c>
    </row>
    <row r="9" spans="1:3" x14ac:dyDescent="0.2">
      <c r="A9" s="63" t="s">
        <v>460</v>
      </c>
      <c r="B9" s="64" t="s">
        <v>469</v>
      </c>
      <c r="C9" s="62">
        <v>0</v>
      </c>
    </row>
    <row r="10" spans="1:3" x14ac:dyDescent="0.2">
      <c r="A10" s="63" t="s">
        <v>461</v>
      </c>
      <c r="B10" s="64" t="s">
        <v>286</v>
      </c>
      <c r="C10" s="62">
        <v>0</v>
      </c>
    </row>
    <row r="11" spans="1:3" x14ac:dyDescent="0.2">
      <c r="A11" s="63" t="s">
        <v>462</v>
      </c>
      <c r="B11" s="64" t="s">
        <v>287</v>
      </c>
      <c r="C11" s="62">
        <v>0</v>
      </c>
    </row>
    <row r="12" spans="1:3" x14ac:dyDescent="0.2">
      <c r="A12" s="63" t="s">
        <v>463</v>
      </c>
      <c r="B12" s="64" t="s">
        <v>288</v>
      </c>
      <c r="C12" s="62">
        <v>0</v>
      </c>
    </row>
    <row r="13" spans="1:3" x14ac:dyDescent="0.2">
      <c r="A13" s="65" t="s">
        <v>464</v>
      </c>
      <c r="B13" s="66" t="s">
        <v>465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468</v>
      </c>
      <c r="C16" s="62">
        <v>0</v>
      </c>
    </row>
    <row r="17" spans="1:3" x14ac:dyDescent="0.2">
      <c r="A17" s="71">
        <v>3.2</v>
      </c>
      <c r="B17" s="64" t="s">
        <v>466</v>
      </c>
      <c r="C17" s="62">
        <v>0</v>
      </c>
    </row>
    <row r="18" spans="1:3" x14ac:dyDescent="0.2">
      <c r="A18" s="71">
        <v>3.3</v>
      </c>
      <c r="B18" s="66" t="s">
        <v>467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f>C5+C7-C15</f>
        <v>730081.17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13" workbookViewId="0">
      <selection activeCell="B49" sqref="B49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6" t="s">
        <v>541</v>
      </c>
      <c r="B1" s="127"/>
      <c r="C1" s="128"/>
    </row>
    <row r="2" spans="1:3" s="39" customFormat="1" ht="18.95" customHeight="1" x14ac:dyDescent="0.25">
      <c r="A2" s="129" t="s">
        <v>36</v>
      </c>
      <c r="B2" s="130"/>
      <c r="C2" s="131"/>
    </row>
    <row r="3" spans="1:3" s="39" customFormat="1" ht="18.95" customHeight="1" x14ac:dyDescent="0.25">
      <c r="A3" s="129" t="s">
        <v>542</v>
      </c>
      <c r="B3" s="130"/>
      <c r="C3" s="131"/>
    </row>
    <row r="4" spans="1:3" s="40" customFormat="1" x14ac:dyDescent="0.2">
      <c r="A4" s="123" t="s">
        <v>539</v>
      </c>
      <c r="B4" s="124"/>
      <c r="C4" s="125"/>
    </row>
    <row r="5" spans="1:3" x14ac:dyDescent="0.2">
      <c r="A5" s="87" t="s">
        <v>470</v>
      </c>
      <c r="B5" s="56"/>
      <c r="C5" s="80">
        <v>701504.66</v>
      </c>
    </row>
    <row r="6" spans="1:3" x14ac:dyDescent="0.2">
      <c r="A6" s="81"/>
      <c r="B6" s="59"/>
      <c r="C6" s="82"/>
    </row>
    <row r="7" spans="1:3" x14ac:dyDescent="0.2">
      <c r="A7" s="69" t="s">
        <v>471</v>
      </c>
      <c r="B7" s="83"/>
      <c r="C7" s="61">
        <f>SUM(C8:C28)</f>
        <v>0</v>
      </c>
    </row>
    <row r="8" spans="1:3" x14ac:dyDescent="0.2">
      <c r="A8" s="103">
        <v>2.1</v>
      </c>
      <c r="B8" s="88" t="s">
        <v>306</v>
      </c>
      <c r="C8" s="89">
        <v>0</v>
      </c>
    </row>
    <row r="9" spans="1:3" x14ac:dyDescent="0.2">
      <c r="A9" s="103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0</v>
      </c>
    </row>
    <row r="11" spans="1:3" x14ac:dyDescent="0.2">
      <c r="A11" s="96">
        <v>2.4</v>
      </c>
      <c r="B11" s="79" t="s">
        <v>174</v>
      </c>
      <c r="C11" s="89">
        <v>0</v>
      </c>
    </row>
    <row r="12" spans="1:3" x14ac:dyDescent="0.2">
      <c r="A12" s="96">
        <v>2.5</v>
      </c>
      <c r="B12" s="79" t="s">
        <v>175</v>
      </c>
      <c r="C12" s="89">
        <v>0</v>
      </c>
    </row>
    <row r="13" spans="1:3" x14ac:dyDescent="0.2">
      <c r="A13" s="96">
        <v>2.6</v>
      </c>
      <c r="B13" s="79" t="s">
        <v>176</v>
      </c>
      <c r="C13" s="89">
        <v>0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0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472</v>
      </c>
      <c r="B17" s="79" t="s">
        <v>473</v>
      </c>
      <c r="C17" s="89">
        <v>0</v>
      </c>
    </row>
    <row r="18" spans="1:3" x14ac:dyDescent="0.2">
      <c r="A18" s="96" t="s">
        <v>502</v>
      </c>
      <c r="B18" s="79" t="s">
        <v>182</v>
      </c>
      <c r="C18" s="89">
        <v>0</v>
      </c>
    </row>
    <row r="19" spans="1:3" x14ac:dyDescent="0.2">
      <c r="A19" s="96" t="s">
        <v>503</v>
      </c>
      <c r="B19" s="79" t="s">
        <v>474</v>
      </c>
      <c r="C19" s="89">
        <v>0</v>
      </c>
    </row>
    <row r="20" spans="1:3" x14ac:dyDescent="0.2">
      <c r="A20" s="96" t="s">
        <v>504</v>
      </c>
      <c r="B20" s="79" t="s">
        <v>475</v>
      </c>
      <c r="C20" s="89">
        <v>0</v>
      </c>
    </row>
    <row r="21" spans="1:3" x14ac:dyDescent="0.2">
      <c r="A21" s="96" t="s">
        <v>505</v>
      </c>
      <c r="B21" s="79" t="s">
        <v>476</v>
      </c>
      <c r="C21" s="89">
        <v>0</v>
      </c>
    </row>
    <row r="22" spans="1:3" x14ac:dyDescent="0.2">
      <c r="A22" s="96" t="s">
        <v>477</v>
      </c>
      <c r="B22" s="79" t="s">
        <v>478</v>
      </c>
      <c r="C22" s="89">
        <v>0</v>
      </c>
    </row>
    <row r="23" spans="1:3" x14ac:dyDescent="0.2">
      <c r="A23" s="96" t="s">
        <v>479</v>
      </c>
      <c r="B23" s="79" t="s">
        <v>480</v>
      </c>
      <c r="C23" s="89">
        <v>0</v>
      </c>
    </row>
    <row r="24" spans="1:3" x14ac:dyDescent="0.2">
      <c r="A24" s="96" t="s">
        <v>481</v>
      </c>
      <c r="B24" s="79" t="s">
        <v>482</v>
      </c>
      <c r="C24" s="89">
        <v>0</v>
      </c>
    </row>
    <row r="25" spans="1:3" x14ac:dyDescent="0.2">
      <c r="A25" s="96" t="s">
        <v>483</v>
      </c>
      <c r="B25" s="79" t="s">
        <v>484</v>
      </c>
      <c r="C25" s="89">
        <v>0</v>
      </c>
    </row>
    <row r="26" spans="1:3" x14ac:dyDescent="0.2">
      <c r="A26" s="96" t="s">
        <v>485</v>
      </c>
      <c r="B26" s="79" t="s">
        <v>486</v>
      </c>
      <c r="C26" s="89">
        <v>0</v>
      </c>
    </row>
    <row r="27" spans="1:3" x14ac:dyDescent="0.2">
      <c r="A27" s="96" t="s">
        <v>487</v>
      </c>
      <c r="B27" s="79" t="s">
        <v>488</v>
      </c>
      <c r="C27" s="89">
        <v>0</v>
      </c>
    </row>
    <row r="28" spans="1:3" x14ac:dyDescent="0.2">
      <c r="A28" s="96" t="s">
        <v>489</v>
      </c>
      <c r="B28" s="88" t="s">
        <v>490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491</v>
      </c>
      <c r="B30" s="93"/>
      <c r="C30" s="94">
        <f>SUM(C31:C37)</f>
        <v>25094.43</v>
      </c>
    </row>
    <row r="31" spans="1:3" x14ac:dyDescent="0.2">
      <c r="A31" s="96" t="s">
        <v>492</v>
      </c>
      <c r="B31" s="79" t="s">
        <v>375</v>
      </c>
      <c r="C31" s="89">
        <v>25094.43</v>
      </c>
    </row>
    <row r="32" spans="1:3" x14ac:dyDescent="0.2">
      <c r="A32" s="96" t="s">
        <v>493</v>
      </c>
      <c r="B32" s="79" t="s">
        <v>45</v>
      </c>
      <c r="C32" s="89">
        <v>0</v>
      </c>
    </row>
    <row r="33" spans="1:3" x14ac:dyDescent="0.2">
      <c r="A33" s="96" t="s">
        <v>494</v>
      </c>
      <c r="B33" s="79" t="s">
        <v>385</v>
      </c>
      <c r="C33" s="89">
        <v>0</v>
      </c>
    </row>
    <row r="34" spans="1:3" x14ac:dyDescent="0.2">
      <c r="A34" s="96" t="s">
        <v>495</v>
      </c>
      <c r="B34" s="79" t="s">
        <v>496</v>
      </c>
      <c r="C34" s="89">
        <v>0</v>
      </c>
    </row>
    <row r="35" spans="1:3" x14ac:dyDescent="0.2">
      <c r="A35" s="96" t="s">
        <v>497</v>
      </c>
      <c r="B35" s="79" t="s">
        <v>498</v>
      </c>
      <c r="C35" s="89">
        <v>0</v>
      </c>
    </row>
    <row r="36" spans="1:3" x14ac:dyDescent="0.2">
      <c r="A36" s="96" t="s">
        <v>499</v>
      </c>
      <c r="B36" s="79" t="s">
        <v>393</v>
      </c>
      <c r="C36" s="89">
        <v>0</v>
      </c>
    </row>
    <row r="37" spans="1:3" x14ac:dyDescent="0.2">
      <c r="A37" s="96" t="s">
        <v>500</v>
      </c>
      <c r="B37" s="88" t="s">
        <v>501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f>C5-C7+C30</f>
        <v>726599.09000000008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opLeftCell="A16" workbookViewId="0">
      <selection activeCell="F55" sqref="F55"/>
    </sheetView>
  </sheetViews>
  <sheetFormatPr baseColWidth="10" defaultColWidth="9.140625" defaultRowHeight="11.25" x14ac:dyDescent="0.2"/>
  <cols>
    <col min="1" max="1" width="10" style="27" customWidth="1"/>
    <col min="2" max="2" width="52.5703125" style="27" customWidth="1"/>
    <col min="3" max="3" width="15" style="27" customWidth="1"/>
    <col min="4" max="4" width="14.28515625" style="27" customWidth="1"/>
    <col min="5" max="5" width="13.42578125" style="27" customWidth="1"/>
    <col min="6" max="6" width="12" style="27" customWidth="1"/>
    <col min="7" max="7" width="12.5703125" style="27" customWidth="1"/>
    <col min="8" max="8" width="9.28515625" style="27" customWidth="1"/>
    <col min="9" max="9" width="12" style="27" customWidth="1"/>
    <col min="10" max="10" width="11.42578125" style="27" customWidth="1"/>
    <col min="11" max="16384" width="9.140625" style="27"/>
  </cols>
  <sheetData>
    <row r="1" spans="1:10" ht="18.95" customHeight="1" x14ac:dyDescent="0.2">
      <c r="A1" s="116" t="s">
        <v>541</v>
      </c>
      <c r="B1" s="132"/>
      <c r="C1" s="132"/>
      <c r="D1" s="132"/>
      <c r="E1" s="132"/>
      <c r="F1" s="132"/>
      <c r="G1" s="25" t="s">
        <v>529</v>
      </c>
      <c r="H1" s="26">
        <v>2021</v>
      </c>
    </row>
    <row r="2" spans="1:10" ht="18.95" customHeight="1" x14ac:dyDescent="0.2">
      <c r="A2" s="116" t="s">
        <v>540</v>
      </c>
      <c r="B2" s="132"/>
      <c r="C2" s="132"/>
      <c r="D2" s="132"/>
      <c r="E2" s="132"/>
      <c r="F2" s="132"/>
      <c r="G2" s="12" t="s">
        <v>534</v>
      </c>
      <c r="H2" s="26" t="str">
        <f>'Notas a los Edos Financieros'!E2</f>
        <v>TRIMESTRAL</v>
      </c>
    </row>
    <row r="3" spans="1:10" ht="18.95" customHeight="1" x14ac:dyDescent="0.2">
      <c r="A3" s="133" t="s">
        <v>542</v>
      </c>
      <c r="B3" s="134"/>
      <c r="C3" s="134"/>
      <c r="D3" s="134"/>
      <c r="E3" s="134"/>
      <c r="F3" s="134"/>
      <c r="G3" s="12" t="s">
        <v>535</v>
      </c>
      <c r="H3" s="26">
        <v>4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ht="22.5" x14ac:dyDescent="0.2">
      <c r="A7" s="30" t="s">
        <v>95</v>
      </c>
      <c r="B7" s="30" t="s">
        <v>427</v>
      </c>
      <c r="C7" s="30" t="s">
        <v>122</v>
      </c>
      <c r="D7" s="110" t="s">
        <v>428</v>
      </c>
      <c r="E7" s="110" t="s">
        <v>429</v>
      </c>
      <c r="F7" s="30" t="s">
        <v>121</v>
      </c>
      <c r="G7" s="30" t="s">
        <v>88</v>
      </c>
      <c r="H7" s="30" t="s">
        <v>124</v>
      </c>
      <c r="I7" s="30" t="s">
        <v>125</v>
      </c>
      <c r="J7" s="11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5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2022-01-19T01:37:22Z</cp:lastPrinted>
  <dcterms:created xsi:type="dcterms:W3CDTF">2012-12-11T20:36:24Z</dcterms:created>
  <dcterms:modified xsi:type="dcterms:W3CDTF">2022-01-19T16:28:34Z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