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CONTABLE\"/>
    </mc:Choice>
  </mc:AlternateContent>
  <bookViews>
    <workbookView xWindow="0" yWindow="0" windowWidth="13605" windowHeight="7575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Conciliacion_Eg!$A$1:$D$37</definedName>
    <definedName name="_xlnm.Print_Area" localSheetId="5">Conciliacion_Ig!$A$1:$D$21</definedName>
    <definedName name="_xlnm.Print_Area" localSheetId="2">EA!$A$1:$D$219</definedName>
    <definedName name="_xlnm.Print_Area" localSheetId="4">EFE!$A$1:$E$82</definedName>
    <definedName name="_xlnm.Print_Area" localSheetId="1">ESF!$A$1:$H$142</definedName>
    <definedName name="_xlnm.Print_Area" localSheetId="7">Memoria!$A$1:$H$48</definedName>
    <definedName name="_xlnm.Print_Area" localSheetId="3">VHP!$A$1:$D$32</definedName>
  </definedNames>
  <calcPr calcId="15251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7" i="64" l="1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D60" i="59"/>
  <c r="C60" i="59"/>
  <c r="E60" i="59"/>
</calcChain>
</file>

<file path=xl/sharedStrings.xml><?xml version="1.0" encoding="utf-8"?>
<sst xmlns="http://schemas.openxmlformats.org/spreadsheetml/2006/main" count="709" uniqueCount="519">
  <si>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</si>
  <si>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</si>
  <si>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</si>
  <si>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</si>
  <si>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</si>
  <si>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</si>
  <si>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</si>
  <si>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</si>
  <si>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</si>
  <si>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</si>
  <si>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</si>
  <si>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</si>
  <si>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</si>
  <si>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</si>
  <si>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</si>
  <si>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</si>
  <si>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</si>
  <si>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</si>
  <si>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</si>
  <si>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</si>
  <si>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</si>
  <si>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</si>
  <si>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</si>
  <si>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</si>
  <si>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</si>
  <si>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</si>
  <si>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</si>
  <si>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</si>
  <si>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</si>
  <si>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</si>
  <si>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</si>
  <si>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</si>
  <si>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</si>
  <si>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</si>
  <si>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</si>
  <si>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</si>
  <si>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</si>
  <si>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</si>
  <si>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</si>
  <si>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</si>
  <si>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</si>
  <si>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</si>
  <si>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</si>
  <si>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</si>
  <si>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</si>
  <si>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</si>
  <si>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</si>
  <si>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</si>
  <si>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</si>
  <si>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</si>
  <si>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</si>
  <si>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</si>
  <si>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</si>
  <si>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</si>
  <si>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</si>
  <si>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</si>
  <si>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</si>
  <si>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</si>
  <si>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</si>
  <si>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</si>
  <si>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</si>
  <si>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</si>
  <si>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</si>
  <si>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</si>
  <si>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</si>
  <si>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</si>
  <si>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</si>
  <si>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</si>
  <si>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</si>
  <si>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</si>
  <si>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</si>
  <si>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</si>
  <si>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</si>
  <si>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</si>
  <si>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</si>
  <si>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</si>
  <si>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</si>
  <si>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</si>
  <si>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</si>
  <si>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</si>
  <si>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</si>
  <si>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</si>
  <si>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</si>
  <si>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</si>
  <si>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</si>
  <si>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</si>
  <si>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</si>
  <si>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</si>
  <si>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</si>
  <si>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</si>
  <si>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</si>
  <si>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</si>
  <si>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</si>
  <si>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</si>
  <si>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</si>
  <si>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</si>
  <si>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</si>
  <si>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</si>
  <si>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</si>
  <si>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</si>
  <si>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</si>
  <si>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</si>
  <si>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</si>
  <si>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</si>
  <si>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</si>
  <si>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</si>
  <si>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</si>
  <si>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</si>
  <si>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</si>
  <si>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</si>
  <si>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</si>
  <si>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</si>
  <si>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</si>
  <si>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</si>
  <si>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</si>
  <si>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</si>
  <si>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</si>
  <si>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</si>
  <si>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</si>
  <si>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</si>
  <si>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</si>
  <si>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</si>
  <si>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</si>
  <si>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</si>
  <si>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</si>
  <si>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</si>
  <si>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</si>
  <si>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</si>
  <si>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</si>
  <si>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</si>
  <si>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</si>
  <si>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</si>
  <si>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</si>
  <si>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</si>
  <si>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</si>
  <si>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</si>
  <si>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</si>
  <si>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</si>
  <si>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</si>
  <si>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</si>
  <si>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</si>
  <si>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</si>
  <si>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</si>
  <si>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</si>
  <si>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</si>
  <si>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</si>
  <si>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</si>
  <si>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</si>
  <si>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</si>
  <si>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</si>
  <si>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</si>
  <si>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</si>
  <si>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</si>
  <si>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</si>
  <si>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</si>
  <si>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</si>
  <si>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</si>
  <si>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</si>
  <si>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</si>
  <si>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</si>
  <si>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</si>
  <si>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</si>
  <si>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</si>
  <si>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</si>
  <si>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</si>
  <si>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</si>
  <si>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</si>
  <si>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</si>
  <si>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</si>
  <si>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</si>
  <si>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</si>
  <si>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</si>
  <si>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</si>
  <si>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</si>
  <si>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</si>
  <si>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</si>
  <si>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</si>
  <si>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</si>
  <si>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</si>
  <si>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</si>
  <si>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</si>
  <si>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</si>
  <si>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</si>
  <si>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</si>
  <si>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</si>
  <si>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</si>
  <si>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</si>
  <si>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</si>
  <si>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</si>
  <si>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</si>
  <si>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</si>
  <si>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</si>
  <si>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</si>
  <si>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</si>
  <si>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</si>
  <si>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</si>
  <si>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</si>
  <si>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</si>
  <si>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</si>
  <si>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</si>
  <si>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</si>
  <si>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</si>
  <si>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</si>
  <si>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</si>
  <si>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</si>
  <si>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</si>
  <si>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</si>
  <si>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</si>
  <si>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</si>
  <si>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</si>
  <si>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</si>
  <si>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</si>
  <si>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</si>
  <si>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</si>
  <si>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</si>
  <si>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</si>
  <si>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</si>
  <si>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</si>
  <si>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</si>
  <si>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</si>
  <si>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</si>
  <si>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</si>
  <si>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</si>
  <si>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</si>
  <si>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</si>
  <si>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</si>
  <si>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</si>
  <si>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</si>
  <si>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</si>
  <si>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</si>
  <si>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</si>
  <si>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</si>
  <si>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</si>
  <si>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</si>
  <si>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</si>
  <si>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</si>
  <si>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</si>
  <si>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</si>
  <si>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</si>
  <si>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</si>
  <si>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</si>
  <si>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</si>
  <si>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</si>
  <si>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</si>
  <si>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</si>
  <si>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</si>
  <si>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</si>
  <si>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</si>
  <si>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</si>
  <si>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</si>
  <si>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</si>
  <si>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</si>
  <si>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</si>
  <si>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</si>
  <si>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</si>
  <si>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</si>
  <si>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</si>
  <si>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</si>
  <si>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</si>
  <si>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</si>
  <si>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</si>
  <si>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</si>
  <si>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</si>
  <si>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</si>
  <si>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</si>
  <si>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</si>
  <si>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</si>
  <si>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</si>
  <si>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</si>
  <si>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</si>
  <si>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</si>
  <si>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</si>
  <si>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</si>
  <si>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</si>
  <si>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</si>
  <si>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</si>
  <si>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</si>
  <si>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</si>
  <si>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</si>
  <si>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</si>
  <si>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</si>
  <si>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</si>
  <si>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</si>
  <si>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</si>
  <si>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</si>
  <si>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</si>
  <si>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</si>
  <si>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</si>
  <si>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</si>
  <si>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</si>
  <si>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</si>
  <si>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</si>
  <si>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</si>
  <si>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</si>
  <si>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</si>
  <si>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</si>
  <si>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</si>
  <si>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</si>
  <si>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</si>
  <si>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</si>
  <si>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</si>
  <si>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</si>
  <si>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</si>
  <si>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</si>
  <si>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</si>
  <si>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</si>
  <si>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</si>
  <si>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</si>
  <si>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</si>
  <si>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</si>
  <si>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</si>
  <si>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</si>
  <si>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</si>
  <si>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</si>
  <si>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</si>
  <si>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</si>
  <si>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</si>
  <si>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</si>
  <si>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</si>
  <si>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</si>
  <si>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</si>
  <si>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</si>
  <si>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</si>
  <si>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</si>
  <si>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</si>
  <si>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</si>
  <si>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</si>
  <si>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</si>
  <si>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</si>
  <si>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</si>
  <si>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</si>
  <si>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</si>
  <si>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</si>
  <si>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</si>
  <si>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</si>
  <si>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</si>
  <si>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</si>
  <si>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</si>
  <si>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</si>
  <si>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</si>
  <si>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</si>
  <si>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</si>
  <si>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</si>
  <si>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</si>
  <si>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</si>
  <si>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</si>
  <si>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</si>
  <si>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</si>
  <si>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</si>
  <si>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</si>
  <si>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</si>
  <si>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</si>
  <si>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</si>
  <si>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</si>
  <si>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</si>
  <si>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</si>
  <si>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</si>
  <si>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</si>
  <si>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</si>
  <si>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</si>
  <si>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</si>
  <si>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</si>
  <si>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</si>
  <si>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</si>
  <si>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</si>
  <si>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</si>
  <si>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</si>
  <si>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</si>
  <si>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</si>
  <si>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</si>
  <si>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</si>
  <si>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</si>
  <si>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</si>
  <si>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</si>
  <si>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</si>
  <si>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</si>
  <si>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</si>
  <si>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</si>
  <si>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</si>
  <si>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</si>
  <si>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</si>
  <si>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</si>
  <si>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</si>
  <si>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</si>
  <si>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</si>
  <si>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</si>
  <si>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</si>
  <si>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</si>
  <si>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</si>
  <si>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</si>
  <si>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</si>
  <si>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</si>
  <si>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</si>
  <si>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</si>
  <si>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</si>
  <si>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</si>
  <si>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</si>
  <si>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</si>
  <si>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</si>
  <si>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</si>
  <si>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</si>
  <si>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</si>
  <si>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</si>
  <si>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</si>
  <si>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</si>
  <si>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</si>
  <si>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</si>
  <si>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</si>
  <si>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</si>
  <si>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</si>
  <si>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</si>
  <si>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</si>
  <si>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</si>
  <si>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</si>
  <si>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</si>
  <si>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</si>
  <si>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</si>
  <si>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</si>
  <si>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</si>
  <si>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</si>
  <si>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</si>
  <si>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</si>
  <si>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</si>
  <si>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</si>
  <si>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</si>
  <si>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</si>
  <si>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</si>
  <si>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</si>
  <si>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</si>
  <si>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</si>
  <si>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</si>
  <si>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</si>
  <si>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</si>
  <si>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</si>
  <si>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</si>
  <si>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</si>
  <si>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</si>
  <si>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</si>
  <si>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</si>
  <si>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</si>
  <si>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</si>
  <si>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</si>
  <si>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</si>
  <si>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</si>
  <si>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</si>
  <si>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</si>
  <si>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</si>
  <si>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</si>
  <si>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</si>
  <si>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</si>
  <si>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</si>
  <si>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</si>
  <si>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</si>
  <si>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</si>
  <si>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</si>
  <si>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</si>
  <si>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</si>
  <si>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</si>
  <si>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</si>
  <si>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</si>
  <si>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</si>
  <si>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</si>
  <si>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</si>
  <si>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</si>
  <si>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</si>
  <si>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</si>
  <si>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</si>
  <si>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</si>
  <si>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</si>
  <si>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</si>
  <si>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</si>
  <si>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</si>
  <si>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</si>
  <si>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</si>
  <si>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</si>
  <si>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</si>
  <si>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</si>
  <si>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</si>
  <si>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</si>
  <si>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</si>
  <si>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</si>
  <si>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</si>
  <si>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</si>
  <si>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</si>
  <si>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</si>
  <si>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</si>
  <si>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</si>
  <si>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</si>
  <si>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</si>
  <si>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</si>
  <si>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</si>
  <si>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</si>
  <si>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</si>
  <si>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</si>
  <si>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</si>
  <si>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</si>
  <si>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</si>
  <si>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</si>
  <si>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</si>
  <si>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</si>
  <si>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</si>
  <si>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</si>
  <si>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</si>
  <si>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</si>
  <si>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</si>
  <si>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</si>
  <si>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</si>
  <si>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</si>
  <si>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</si>
  <si>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</si>
  <si>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</si>
  <si>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</si>
  <si>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</si>
  <si>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</si>
  <si>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</si>
  <si>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</si>
  <si>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</si>
  <si>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CONSEJO TURÍSTICO SAN JOSÉ ITURBIDE GUANAJUATO.</t>
  </si>
  <si>
    <t>Correspondiente 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</si>
</sst>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2" fillId="5" borderId="0" xfId="8" applyFont="1" applyFill="1" applyAlignment="1">
      <alignment horizontal="center" wrapText="1"/>
    </xf>
    <xf numFmtId="0" fontId="12" fillId="5" borderId="0" xfId="9" applyFont="1" applyFill="1" applyAlignment="1">
      <alignment horizontal="center" wrapText="1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1" t="s">
        <v>517</v>
      </c>
      <c r="B1" s="91"/>
      <c r="C1" s="15"/>
      <c r="D1" s="12" t="s">
        <v>178</v>
      </c>
      <c r="E1" s="13">
        <v>2018</v>
      </c>
    </row>
    <row r="2" spans="1:5" ht="18.95" customHeight="1" x14ac:dyDescent="0.2">
      <c r="A2" s="92" t="s">
        <v>516</v>
      </c>
      <c r="B2" s="92"/>
      <c r="C2" s="35"/>
      <c r="D2" s="12" t="s">
        <v>180</v>
      </c>
      <c r="E2" s="15" t="s">
        <v>181</v>
      </c>
    </row>
    <row r="3" spans="1:5" ht="18.95" customHeight="1" x14ac:dyDescent="0.2">
      <c r="A3" s="93" t="s">
        <v>518</v>
      </c>
      <c r="B3" s="93"/>
      <c r="C3" s="15"/>
      <c r="D3" s="12" t="s">
        <v>182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177</v>
      </c>
    </row>
    <row r="13" spans="1:5" x14ac:dyDescent="0.2">
      <c r="A13" s="88" t="s">
        <v>7</v>
      </c>
      <c r="B13" s="89" t="s">
        <v>176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173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B19" zoomScaleNormal="100" workbookViewId="0">
      <selection activeCell="H14" sqref="H14"/>
    </sheetView>
  </sheetViews>
  <sheetFormatPr baseColWidth="10" defaultColWidth="9.140625" defaultRowHeight="11.25" x14ac:dyDescent="0.2"/>
  <cols>
    <col min="1" max="1" width="10" style="18" customWidth="1"/>
    <col min="2" max="2" width="53" style="18" customWidth="1"/>
    <col min="3" max="3" width="15.7109375" style="18" customWidth="1"/>
    <col min="4" max="4" width="19.140625" style="18" customWidth="1"/>
    <col min="5" max="5" width="17.28515625" style="18" customWidth="1"/>
    <col min="6" max="6" width="17.5703125" style="18" customWidth="1"/>
    <col min="7" max="7" width="12.7109375" style="18" customWidth="1"/>
    <col min="8" max="8" width="13.42578125" style="18" customWidth="1"/>
    <col min="9" max="16384" width="9.140625" style="18"/>
  </cols>
  <sheetData>
    <row r="1" spans="1:8" s="14" customFormat="1" ht="18.95" customHeight="1" x14ac:dyDescent="0.25">
      <c r="A1" s="94" t="s">
        <v>517</v>
      </c>
      <c r="B1" s="95"/>
      <c r="C1" s="95"/>
      <c r="D1" s="95"/>
      <c r="E1" s="95"/>
      <c r="F1" s="95"/>
      <c r="G1" s="12" t="s">
        <v>178</v>
      </c>
      <c r="H1" s="23">
        <v>2018</v>
      </c>
    </row>
    <row r="2" spans="1:8" s="14" customFormat="1" ht="18.95" customHeight="1" x14ac:dyDescent="0.25">
      <c r="A2" s="94" t="s">
        <v>179</v>
      </c>
      <c r="B2" s="95"/>
      <c r="C2" s="95"/>
      <c r="D2" s="95"/>
      <c r="E2" s="95"/>
      <c r="F2" s="95"/>
      <c r="G2" s="12" t="s">
        <v>180</v>
      </c>
      <c r="H2" s="23" t="str">
        <f>'Notas a los Edos Financieros'!E2</f>
        <v>Trimestral</v>
      </c>
    </row>
    <row r="3" spans="1:8" s="14" customFormat="1" ht="18.95" customHeight="1" x14ac:dyDescent="0.25">
      <c r="A3" s="94" t="s">
        <v>518</v>
      </c>
      <c r="B3" s="95"/>
      <c r="C3" s="95"/>
      <c r="D3" s="95"/>
      <c r="E3" s="95"/>
      <c r="F3" s="95"/>
      <c r="G3" s="12" t="s">
        <v>182</v>
      </c>
      <c r="H3" s="23">
        <f>'Notas a los Edos Financieros'!E3</f>
        <v>1</v>
      </c>
    </row>
    <row r="4" spans="1:8" x14ac:dyDescent="0.2">
      <c r="A4" s="16" t="s">
        <v>183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184</v>
      </c>
      <c r="C8" s="22">
        <v>0</v>
      </c>
    </row>
    <row r="9" spans="1:8" x14ac:dyDescent="0.2">
      <c r="A9" s="20">
        <v>1115</v>
      </c>
      <c r="B9" s="18" t="s">
        <v>185</v>
      </c>
      <c r="C9" s="22">
        <v>0</v>
      </c>
    </row>
    <row r="10" spans="1:8" x14ac:dyDescent="0.2">
      <c r="A10" s="20">
        <v>1121</v>
      </c>
      <c r="B10" s="18" t="s">
        <v>186</v>
      </c>
      <c r="C10" s="22">
        <v>0</v>
      </c>
    </row>
    <row r="11" spans="1:8" x14ac:dyDescent="0.2">
      <c r="A11" s="20">
        <v>1211</v>
      </c>
      <c r="B11" s="18" t="s">
        <v>187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ht="22.5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04" t="s">
        <v>175</v>
      </c>
    </row>
    <row r="15" spans="1:8" x14ac:dyDescent="0.2">
      <c r="A15" s="20">
        <v>1122</v>
      </c>
      <c r="B15" s="18" t="s">
        <v>188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189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190</v>
      </c>
      <c r="E19" s="19" t="s">
        <v>191</v>
      </c>
      <c r="F19" s="19" t="s">
        <v>192</v>
      </c>
      <c r="G19" s="19" t="s">
        <v>193</v>
      </c>
      <c r="H19" s="19" t="s">
        <v>194</v>
      </c>
    </row>
    <row r="20" spans="1:8" x14ac:dyDescent="0.2">
      <c r="A20" s="20">
        <v>1123</v>
      </c>
      <c r="B20" s="18" t="s">
        <v>195</v>
      </c>
      <c r="C20" s="22">
        <v>69.66</v>
      </c>
      <c r="D20" s="22">
        <v>69.66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196</v>
      </c>
      <c r="C21" s="22">
        <v>4000</v>
      </c>
      <c r="D21" s="22">
        <v>4000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197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198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203</v>
      </c>
      <c r="G29" s="19" t="s">
        <v>151</v>
      </c>
      <c r="H29" s="19"/>
    </row>
    <row r="30" spans="1:8" x14ac:dyDescent="0.2">
      <c r="A30" s="20">
        <v>1140</v>
      </c>
      <c r="B30" s="18" t="s">
        <v>204</v>
      </c>
      <c r="C30" s="22">
        <f>SUM(C31:C35)</f>
        <v>0</v>
      </c>
    </row>
    <row r="31" spans="1:8" x14ac:dyDescent="0.2">
      <c r="A31" s="20">
        <v>1141</v>
      </c>
      <c r="B31" s="18" t="s">
        <v>205</v>
      </c>
      <c r="C31" s="22">
        <v>0</v>
      </c>
    </row>
    <row r="32" spans="1:8" x14ac:dyDescent="0.2">
      <c r="A32" s="20">
        <v>1142</v>
      </c>
      <c r="B32" s="18" t="s">
        <v>206</v>
      </c>
      <c r="C32" s="22">
        <v>0</v>
      </c>
    </row>
    <row r="33" spans="1:8" x14ac:dyDescent="0.2">
      <c r="A33" s="20">
        <v>1143</v>
      </c>
      <c r="B33" s="18" t="s">
        <v>207</v>
      </c>
      <c r="C33" s="22">
        <v>0</v>
      </c>
    </row>
    <row r="34" spans="1:8" x14ac:dyDescent="0.2">
      <c r="A34" s="20">
        <v>1144</v>
      </c>
      <c r="B34" s="18" t="s">
        <v>208</v>
      </c>
      <c r="C34" s="22">
        <v>0</v>
      </c>
    </row>
    <row r="35" spans="1:8" x14ac:dyDescent="0.2">
      <c r="A35" s="20">
        <v>1145</v>
      </c>
      <c r="B35" s="18" t="s">
        <v>209</v>
      </c>
      <c r="C35" s="22">
        <v>0</v>
      </c>
    </row>
    <row r="37" spans="1:8" x14ac:dyDescent="0.2">
      <c r="A37" s="17" t="s">
        <v>210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211</v>
      </c>
      <c r="G38" s="19"/>
      <c r="H38" s="19"/>
    </row>
    <row r="39" spans="1:8" x14ac:dyDescent="0.2">
      <c r="A39" s="20">
        <v>1150</v>
      </c>
      <c r="B39" s="18" t="s">
        <v>212</v>
      </c>
      <c r="C39" s="22">
        <f>SUM(C40)</f>
        <v>0</v>
      </c>
    </row>
    <row r="40" spans="1:8" x14ac:dyDescent="0.2">
      <c r="A40" s="20">
        <v>1151</v>
      </c>
      <c r="B40" s="18" t="s">
        <v>213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194</v>
      </c>
      <c r="F43" s="19"/>
      <c r="G43" s="19"/>
      <c r="H43" s="19"/>
    </row>
    <row r="44" spans="1:8" x14ac:dyDescent="0.2">
      <c r="A44" s="20">
        <v>1213</v>
      </c>
      <c r="B44" s="18" t="s">
        <v>214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215</v>
      </c>
      <c r="C48" s="22">
        <v>0</v>
      </c>
    </row>
    <row r="50" spans="1:8" x14ac:dyDescent="0.2">
      <c r="A50" s="17" t="s">
        <v>157</v>
      </c>
      <c r="B50" s="17"/>
      <c r="C50" s="17"/>
      <c r="D50" s="17"/>
      <c r="E50" s="17"/>
      <c r="F50" s="17"/>
      <c r="G50" s="17"/>
      <c r="H50" s="17"/>
    </row>
    <row r="51" spans="1:8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216</v>
      </c>
      <c r="H51" s="19" t="s">
        <v>156</v>
      </c>
    </row>
    <row r="52" spans="1:8" x14ac:dyDescent="0.2">
      <c r="A52" s="20">
        <v>1230</v>
      </c>
      <c r="B52" s="18" t="s">
        <v>217</v>
      </c>
      <c r="C52" s="22">
        <f>SUM(C53:C59)</f>
        <v>0</v>
      </c>
      <c r="D52" s="22">
        <f t="shared" ref="D52:E52" si="0">SUM(D53:D59)</f>
        <v>0</v>
      </c>
      <c r="E52" s="22">
        <f t="shared" si="0"/>
        <v>0</v>
      </c>
    </row>
    <row r="53" spans="1:8" x14ac:dyDescent="0.2">
      <c r="A53" s="20">
        <v>1231</v>
      </c>
      <c r="B53" s="18" t="s">
        <v>218</v>
      </c>
      <c r="C53" s="22">
        <v>0</v>
      </c>
      <c r="D53" s="22">
        <v>0</v>
      </c>
      <c r="E53" s="22">
        <v>0</v>
      </c>
    </row>
    <row r="54" spans="1:8" x14ac:dyDescent="0.2">
      <c r="A54" s="20">
        <v>1232</v>
      </c>
      <c r="B54" s="18" t="s">
        <v>219</v>
      </c>
      <c r="C54" s="22">
        <v>0</v>
      </c>
      <c r="D54" s="22">
        <v>0</v>
      </c>
      <c r="E54" s="22">
        <v>0</v>
      </c>
    </row>
    <row r="55" spans="1:8" x14ac:dyDescent="0.2">
      <c r="A55" s="20">
        <v>1233</v>
      </c>
      <c r="B55" s="18" t="s">
        <v>220</v>
      </c>
      <c r="C55" s="22">
        <v>0</v>
      </c>
      <c r="D55" s="22">
        <v>0</v>
      </c>
      <c r="E55" s="22">
        <v>0</v>
      </c>
    </row>
    <row r="56" spans="1:8" x14ac:dyDescent="0.2">
      <c r="A56" s="20">
        <v>1234</v>
      </c>
      <c r="B56" s="18" t="s">
        <v>221</v>
      </c>
      <c r="C56" s="22">
        <v>0</v>
      </c>
      <c r="D56" s="22">
        <v>0</v>
      </c>
      <c r="E56" s="22">
        <v>0</v>
      </c>
    </row>
    <row r="57" spans="1:8" x14ac:dyDescent="0.2">
      <c r="A57" s="20">
        <v>1235</v>
      </c>
      <c r="B57" s="18" t="s">
        <v>222</v>
      </c>
      <c r="C57" s="22">
        <v>0</v>
      </c>
      <c r="D57" s="22">
        <v>0</v>
      </c>
      <c r="E57" s="22">
        <v>0</v>
      </c>
    </row>
    <row r="58" spans="1:8" x14ac:dyDescent="0.2">
      <c r="A58" s="20">
        <v>1236</v>
      </c>
      <c r="B58" s="18" t="s">
        <v>223</v>
      </c>
      <c r="C58" s="22">
        <v>0</v>
      </c>
      <c r="D58" s="22">
        <v>0</v>
      </c>
      <c r="E58" s="22">
        <v>0</v>
      </c>
    </row>
    <row r="59" spans="1:8" x14ac:dyDescent="0.2">
      <c r="A59" s="20">
        <v>1239</v>
      </c>
      <c r="B59" s="18" t="s">
        <v>224</v>
      </c>
      <c r="C59" s="22">
        <v>0</v>
      </c>
      <c r="D59" s="22">
        <v>0</v>
      </c>
      <c r="E59" s="22">
        <v>0</v>
      </c>
    </row>
    <row r="60" spans="1:8" x14ac:dyDescent="0.2">
      <c r="A60" s="20">
        <v>1240</v>
      </c>
      <c r="B60" s="18" t="s">
        <v>225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8" x14ac:dyDescent="0.2">
      <c r="A61" s="20">
        <v>1241</v>
      </c>
      <c r="B61" s="18" t="s">
        <v>226</v>
      </c>
      <c r="C61" s="22">
        <v>146899.19</v>
      </c>
      <c r="D61" s="22">
        <v>0</v>
      </c>
      <c r="E61" s="22">
        <v>-11690.65</v>
      </c>
    </row>
    <row r="62" spans="1:8" x14ac:dyDescent="0.2">
      <c r="A62" s="20">
        <v>1242</v>
      </c>
      <c r="B62" s="18" t="s">
        <v>227</v>
      </c>
      <c r="C62" s="22">
        <v>0</v>
      </c>
      <c r="D62" s="22">
        <v>0</v>
      </c>
      <c r="E62" s="22">
        <v>0</v>
      </c>
    </row>
    <row r="63" spans="1:8" x14ac:dyDescent="0.2">
      <c r="A63" s="20">
        <v>1243</v>
      </c>
      <c r="B63" s="18" t="s">
        <v>228</v>
      </c>
      <c r="C63" s="22">
        <v>0</v>
      </c>
      <c r="D63" s="22">
        <v>0</v>
      </c>
      <c r="E63" s="22">
        <v>0</v>
      </c>
    </row>
    <row r="64" spans="1:8" x14ac:dyDescent="0.2">
      <c r="A64" s="20">
        <v>1244</v>
      </c>
      <c r="B64" s="18" t="s">
        <v>229</v>
      </c>
      <c r="C64" s="22">
        <v>125970</v>
      </c>
      <c r="D64" s="22">
        <v>0</v>
      </c>
      <c r="E64" s="22">
        <v>-94477.5</v>
      </c>
    </row>
    <row r="65" spans="1:8" x14ac:dyDescent="0.2">
      <c r="A65" s="20">
        <v>1245</v>
      </c>
      <c r="B65" s="18" t="s">
        <v>230</v>
      </c>
      <c r="C65" s="22">
        <v>0</v>
      </c>
      <c r="D65" s="22">
        <v>0</v>
      </c>
      <c r="E65" s="22">
        <v>0</v>
      </c>
    </row>
    <row r="66" spans="1:8" x14ac:dyDescent="0.2">
      <c r="A66" s="20">
        <v>1246</v>
      </c>
      <c r="B66" s="18" t="s">
        <v>231</v>
      </c>
      <c r="C66" s="22">
        <v>0</v>
      </c>
      <c r="D66" s="22">
        <v>0</v>
      </c>
      <c r="E66" s="22">
        <v>0</v>
      </c>
    </row>
    <row r="67" spans="1:8" x14ac:dyDescent="0.2">
      <c r="A67" s="20">
        <v>1247</v>
      </c>
      <c r="B67" s="18" t="s">
        <v>232</v>
      </c>
      <c r="C67" s="22">
        <v>0</v>
      </c>
      <c r="D67" s="22">
        <v>0</v>
      </c>
      <c r="E67" s="22">
        <v>0</v>
      </c>
    </row>
    <row r="68" spans="1:8" x14ac:dyDescent="0.2">
      <c r="A68" s="20">
        <v>1248</v>
      </c>
      <c r="B68" s="18" t="s">
        <v>233</v>
      </c>
      <c r="C68" s="22">
        <v>0</v>
      </c>
      <c r="D68" s="22">
        <v>0</v>
      </c>
      <c r="E68" s="22">
        <v>0</v>
      </c>
    </row>
    <row r="70" spans="1:8" x14ac:dyDescent="0.2">
      <c r="A70" s="17" t="s">
        <v>158</v>
      </c>
      <c r="B70" s="17"/>
      <c r="C70" s="17"/>
      <c r="D70" s="17"/>
      <c r="E70" s="17"/>
      <c r="F70" s="17"/>
      <c r="G70" s="17"/>
      <c r="H70" s="17"/>
    </row>
    <row r="71" spans="1:8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234</v>
      </c>
      <c r="F71" s="19" t="s">
        <v>147</v>
      </c>
      <c r="G71" s="19" t="s">
        <v>216</v>
      </c>
      <c r="H71" s="19" t="s">
        <v>156</v>
      </c>
    </row>
    <row r="72" spans="1:8" x14ac:dyDescent="0.2">
      <c r="A72" s="20">
        <v>1250</v>
      </c>
      <c r="B72" s="18" t="s">
        <v>235</v>
      </c>
      <c r="C72" s="22">
        <f>SUM(C73:C77)</f>
        <v>0</v>
      </c>
      <c r="D72" s="22">
        <f t="shared" ref="D72:E72" si="2">SUM(D73:D77)</f>
        <v>0</v>
      </c>
      <c r="E72" s="22">
        <f t="shared" si="2"/>
        <v>0</v>
      </c>
    </row>
    <row r="73" spans="1:8" x14ac:dyDescent="0.2">
      <c r="A73" s="20">
        <v>1251</v>
      </c>
      <c r="B73" s="18" t="s">
        <v>236</v>
      </c>
      <c r="C73" s="22">
        <v>0</v>
      </c>
      <c r="D73" s="22">
        <v>0</v>
      </c>
      <c r="E73" s="22">
        <v>0</v>
      </c>
    </row>
    <row r="74" spans="1:8" x14ac:dyDescent="0.2">
      <c r="A74" s="20">
        <v>1252</v>
      </c>
      <c r="B74" s="18" t="s">
        <v>237</v>
      </c>
      <c r="C74" s="22">
        <v>0</v>
      </c>
      <c r="D74" s="22">
        <v>0</v>
      </c>
      <c r="E74" s="22">
        <v>0</v>
      </c>
    </row>
    <row r="75" spans="1:8" x14ac:dyDescent="0.2">
      <c r="A75" s="20">
        <v>1253</v>
      </c>
      <c r="B75" s="18" t="s">
        <v>238</v>
      </c>
      <c r="C75" s="22">
        <v>0</v>
      </c>
      <c r="D75" s="22">
        <v>0</v>
      </c>
      <c r="E75" s="22">
        <v>0</v>
      </c>
    </row>
    <row r="76" spans="1:8" x14ac:dyDescent="0.2">
      <c r="A76" s="20">
        <v>1254</v>
      </c>
      <c r="B76" s="18" t="s">
        <v>239</v>
      </c>
      <c r="C76" s="22">
        <v>0</v>
      </c>
      <c r="D76" s="22">
        <v>0</v>
      </c>
      <c r="E76" s="22">
        <v>0</v>
      </c>
    </row>
    <row r="77" spans="1:8" x14ac:dyDescent="0.2">
      <c r="A77" s="20">
        <v>1259</v>
      </c>
      <c r="B77" s="18" t="s">
        <v>240</v>
      </c>
      <c r="C77" s="22">
        <v>0</v>
      </c>
      <c r="D77" s="22">
        <v>0</v>
      </c>
      <c r="E77" s="22">
        <v>0</v>
      </c>
    </row>
    <row r="78" spans="1:8" x14ac:dyDescent="0.2">
      <c r="A78" s="20">
        <v>1270</v>
      </c>
      <c r="B78" s="18" t="s">
        <v>241</v>
      </c>
      <c r="C78" s="22">
        <f>SUM(C79:C84)</f>
        <v>0</v>
      </c>
      <c r="D78" s="22">
        <f t="shared" ref="D78:E78" si="3">SUM(D79:D84)</f>
        <v>0</v>
      </c>
      <c r="E78" s="22">
        <f t="shared" si="3"/>
        <v>0</v>
      </c>
    </row>
    <row r="79" spans="1:8" x14ac:dyDescent="0.2">
      <c r="A79" s="20">
        <v>1271</v>
      </c>
      <c r="B79" s="18" t="s">
        <v>242</v>
      </c>
      <c r="C79" s="22">
        <v>0</v>
      </c>
      <c r="D79" s="22">
        <v>0</v>
      </c>
      <c r="E79" s="22">
        <v>0</v>
      </c>
    </row>
    <row r="80" spans="1:8" x14ac:dyDescent="0.2">
      <c r="A80" s="20">
        <v>1272</v>
      </c>
      <c r="B80" s="18" t="s">
        <v>243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244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245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246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247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248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249</v>
      </c>
      <c r="C88" s="22">
        <f>SUM(C89:C90)</f>
        <v>0</v>
      </c>
    </row>
    <row r="89" spans="1:8" x14ac:dyDescent="0.2">
      <c r="A89" s="20">
        <v>1161</v>
      </c>
      <c r="B89" s="18" t="s">
        <v>250</v>
      </c>
      <c r="C89" s="22">
        <v>0</v>
      </c>
    </row>
    <row r="90" spans="1:8" x14ac:dyDescent="0.2">
      <c r="A90" s="20">
        <v>1162</v>
      </c>
      <c r="B90" s="18" t="s">
        <v>251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194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252</v>
      </c>
      <c r="C94" s="22">
        <f>SUM(C95:C97)</f>
        <v>0</v>
      </c>
    </row>
    <row r="95" spans="1:8" x14ac:dyDescent="0.2">
      <c r="A95" s="20">
        <v>1291</v>
      </c>
      <c r="B95" s="18" t="s">
        <v>253</v>
      </c>
      <c r="C95" s="22">
        <v>0</v>
      </c>
    </row>
    <row r="96" spans="1:8" x14ac:dyDescent="0.2">
      <c r="A96" s="20">
        <v>1292</v>
      </c>
      <c r="B96" s="18" t="s">
        <v>254</v>
      </c>
      <c r="C96" s="22">
        <v>0</v>
      </c>
    </row>
    <row r="97" spans="1:8" x14ac:dyDescent="0.2">
      <c r="A97" s="20">
        <v>1293</v>
      </c>
      <c r="B97" s="18" t="s">
        <v>255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ht="22.5" x14ac:dyDescent="0.2">
      <c r="A100" s="19" t="s">
        <v>141</v>
      </c>
      <c r="B100" s="19" t="s">
        <v>137</v>
      </c>
      <c r="C100" s="19" t="s">
        <v>138</v>
      </c>
      <c r="D100" s="19" t="s">
        <v>190</v>
      </c>
      <c r="E100" s="19" t="s">
        <v>191</v>
      </c>
      <c r="F100" s="19" t="s">
        <v>192</v>
      </c>
      <c r="G100" s="19" t="s">
        <v>256</v>
      </c>
      <c r="H100" s="104" t="s">
        <v>257</v>
      </c>
    </row>
    <row r="101" spans="1:8" x14ac:dyDescent="0.2">
      <c r="A101" s="20">
        <v>2110</v>
      </c>
      <c r="B101" s="18" t="s">
        <v>258</v>
      </c>
      <c r="C101" s="22">
        <f>SUM(C102:C110)</f>
        <v>5783.79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259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262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263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265</v>
      </c>
      <c r="C108" s="22">
        <v>5783.79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266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267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268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269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194</v>
      </c>
      <c r="F117" s="19"/>
      <c r="G117" s="19"/>
      <c r="H117" s="19"/>
    </row>
    <row r="118" spans="1:8" x14ac:dyDescent="0.2">
      <c r="A118" s="20">
        <v>2160</v>
      </c>
      <c r="B118" s="18" t="s">
        <v>272</v>
      </c>
      <c r="C118" s="22">
        <f>SUM(C119:C124)</f>
        <v>0</v>
      </c>
    </row>
    <row r="119" spans="1:8" x14ac:dyDescent="0.2">
      <c r="A119" s="20">
        <v>2161</v>
      </c>
      <c r="B119" s="18" t="s">
        <v>273</v>
      </c>
      <c r="C119" s="22">
        <v>0</v>
      </c>
    </row>
    <row r="120" spans="1:8" x14ac:dyDescent="0.2">
      <c r="A120" s="20">
        <v>2162</v>
      </c>
      <c r="B120" s="18" t="s">
        <v>274</v>
      </c>
      <c r="C120" s="22">
        <v>0</v>
      </c>
    </row>
    <row r="121" spans="1:8" x14ac:dyDescent="0.2">
      <c r="A121" s="20">
        <v>2163</v>
      </c>
      <c r="B121" s="18" t="s">
        <v>275</v>
      </c>
      <c r="C121" s="22">
        <v>0</v>
      </c>
    </row>
    <row r="122" spans="1:8" x14ac:dyDescent="0.2">
      <c r="A122" s="20">
        <v>2164</v>
      </c>
      <c r="B122" s="18" t="s">
        <v>276</v>
      </c>
      <c r="C122" s="22">
        <v>0</v>
      </c>
    </row>
    <row r="123" spans="1:8" x14ac:dyDescent="0.2">
      <c r="A123" s="20">
        <v>2165</v>
      </c>
      <c r="B123" s="18" t="s">
        <v>277</v>
      </c>
      <c r="C123" s="22">
        <v>0</v>
      </c>
    </row>
    <row r="124" spans="1:8" x14ac:dyDescent="0.2">
      <c r="A124" s="20">
        <v>2166</v>
      </c>
      <c r="B124" s="18" t="s">
        <v>278</v>
      </c>
      <c r="C124" s="22">
        <v>0</v>
      </c>
    </row>
    <row r="125" spans="1:8" x14ac:dyDescent="0.2">
      <c r="A125" s="20">
        <v>2250</v>
      </c>
      <c r="B125" s="18" t="s">
        <v>279</v>
      </c>
      <c r="C125" s="22">
        <f>SUM(C126:C131)</f>
        <v>0</v>
      </c>
    </row>
    <row r="126" spans="1:8" x14ac:dyDescent="0.2">
      <c r="A126" s="20">
        <v>2251</v>
      </c>
      <c r="B126" s="18" t="s">
        <v>280</v>
      </c>
      <c r="C126" s="22">
        <v>0</v>
      </c>
    </row>
    <row r="127" spans="1:8" x14ac:dyDescent="0.2">
      <c r="A127" s="20">
        <v>2252</v>
      </c>
      <c r="B127" s="18" t="s">
        <v>281</v>
      </c>
      <c r="C127" s="22">
        <v>0</v>
      </c>
    </row>
    <row r="128" spans="1:8" x14ac:dyDescent="0.2">
      <c r="A128" s="20">
        <v>2253</v>
      </c>
      <c r="B128" s="18" t="s">
        <v>282</v>
      </c>
      <c r="C128" s="22">
        <v>0</v>
      </c>
    </row>
    <row r="129" spans="1:8" x14ac:dyDescent="0.2">
      <c r="A129" s="20">
        <v>2254</v>
      </c>
      <c r="B129" s="18" t="s">
        <v>283</v>
      </c>
      <c r="C129" s="22">
        <v>0</v>
      </c>
    </row>
    <row r="130" spans="1:8" x14ac:dyDescent="0.2">
      <c r="A130" s="20">
        <v>2255</v>
      </c>
      <c r="B130" s="18" t="s">
        <v>284</v>
      </c>
      <c r="C130" s="22">
        <v>0</v>
      </c>
    </row>
    <row r="131" spans="1:8" x14ac:dyDescent="0.2">
      <c r="A131" s="20">
        <v>2256</v>
      </c>
      <c r="B131" s="18" t="s">
        <v>285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194</v>
      </c>
      <c r="F134" s="21"/>
      <c r="G134" s="21"/>
      <c r="H134" s="21"/>
    </row>
    <row r="135" spans="1:8" x14ac:dyDescent="0.2">
      <c r="A135" s="20">
        <v>2159</v>
      </c>
      <c r="B135" s="18" t="s">
        <v>286</v>
      </c>
      <c r="C135" s="22">
        <v>0</v>
      </c>
    </row>
    <row r="136" spans="1:8" x14ac:dyDescent="0.2">
      <c r="A136" s="20">
        <v>2199</v>
      </c>
      <c r="B136" s="18" t="s">
        <v>287</v>
      </c>
      <c r="C136" s="22">
        <v>0</v>
      </c>
    </row>
    <row r="137" spans="1:8" x14ac:dyDescent="0.2">
      <c r="A137" s="20">
        <v>2240</v>
      </c>
      <c r="B137" s="18" t="s">
        <v>288</v>
      </c>
      <c r="C137" s="22">
        <f>SUM(C138:C140)</f>
        <v>0</v>
      </c>
    </row>
    <row r="138" spans="1:8" x14ac:dyDescent="0.2">
      <c r="A138" s="20">
        <v>2241</v>
      </c>
      <c r="B138" s="18" t="s">
        <v>289</v>
      </c>
      <c r="C138" s="22">
        <v>0</v>
      </c>
    </row>
    <row r="139" spans="1:8" x14ac:dyDescent="0.2">
      <c r="A139" s="20">
        <v>2242</v>
      </c>
      <c r="B139" s="18" t="s">
        <v>290</v>
      </c>
      <c r="C139" s="22">
        <v>0</v>
      </c>
    </row>
    <row r="140" spans="1:8" x14ac:dyDescent="0.2">
      <c r="A140" s="20">
        <v>2249</v>
      </c>
      <c r="B140" s="18" t="s">
        <v>291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11" sqref="D10:D11"/>
    </sheetView>
  </sheetViews>
  <sheetFormatPr baseColWidth="10" defaultColWidth="9.140625" defaultRowHeight="11.25" x14ac:dyDescent="0.2"/>
  <cols>
    <col min="1" max="1" width="10" style="18" customWidth="1"/>
    <col min="2" max="2" width="60.5703125" style="18" customWidth="1"/>
    <col min="3" max="3" width="19.7109375" style="18" customWidth="1"/>
    <col min="4" max="4" width="19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2" t="s">
        <v>517</v>
      </c>
      <c r="B1" s="92"/>
      <c r="C1" s="92"/>
      <c r="D1" s="12" t="s">
        <v>178</v>
      </c>
      <c r="E1" s="23">
        <v>2018</v>
      </c>
    </row>
    <row r="2" spans="1:5" s="14" customFormat="1" ht="18.95" customHeight="1" x14ac:dyDescent="0.25">
      <c r="A2" s="92" t="s">
        <v>292</v>
      </c>
      <c r="B2" s="92"/>
      <c r="C2" s="92"/>
      <c r="D2" s="12" t="s">
        <v>180</v>
      </c>
      <c r="E2" s="23" t="str">
        <f>'Notas a los Edos Financieros'!E2</f>
        <v>Trimestral</v>
      </c>
    </row>
    <row r="3" spans="1:5" s="14" customFormat="1" ht="18.95" customHeight="1" x14ac:dyDescent="0.25">
      <c r="A3" s="92" t="s">
        <v>518</v>
      </c>
      <c r="B3" s="92"/>
      <c r="C3" s="92"/>
      <c r="D3" s="12" t="s">
        <v>182</v>
      </c>
      <c r="E3" s="23">
        <f>'Notas a los Edos Financieros'!E3</f>
        <v>1</v>
      </c>
    </row>
    <row r="4" spans="1:5" x14ac:dyDescent="0.2">
      <c r="A4" s="16" t="s">
        <v>183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293</v>
      </c>
      <c r="E7" s="19"/>
    </row>
    <row r="8" spans="1:5" x14ac:dyDescent="0.2">
      <c r="A8" s="20">
        <v>4100</v>
      </c>
      <c r="B8" s="18" t="s">
        <v>294</v>
      </c>
      <c r="C8" s="22">
        <f>SUM(C9+C18+C24+C26+C32+C37+C47+C52)</f>
        <v>0</v>
      </c>
    </row>
    <row r="9" spans="1:5" x14ac:dyDescent="0.2">
      <c r="A9" s="20">
        <v>4110</v>
      </c>
      <c r="B9" s="18" t="s">
        <v>295</v>
      </c>
      <c r="C9" s="22">
        <f>SUM(C10:C17)</f>
        <v>0</v>
      </c>
    </row>
    <row r="10" spans="1:5" x14ac:dyDescent="0.2">
      <c r="A10" s="20">
        <v>4111</v>
      </c>
      <c r="B10" s="18" t="s">
        <v>296</v>
      </c>
      <c r="C10" s="22">
        <v>0</v>
      </c>
    </row>
    <row r="11" spans="1:5" x14ac:dyDescent="0.2">
      <c r="A11" s="20">
        <v>4112</v>
      </c>
      <c r="B11" s="18" t="s">
        <v>297</v>
      </c>
      <c r="C11" s="22">
        <v>0</v>
      </c>
    </row>
    <row r="12" spans="1:5" x14ac:dyDescent="0.2">
      <c r="A12" s="20">
        <v>4113</v>
      </c>
      <c r="B12" s="18" t="s">
        <v>298</v>
      </c>
      <c r="C12" s="22">
        <v>0</v>
      </c>
    </row>
    <row r="13" spans="1:5" x14ac:dyDescent="0.2">
      <c r="A13" s="20">
        <v>4114</v>
      </c>
      <c r="B13" s="18" t="s">
        <v>299</v>
      </c>
      <c r="C13" s="22">
        <v>0</v>
      </c>
    </row>
    <row r="14" spans="1:5" x14ac:dyDescent="0.2">
      <c r="A14" s="20">
        <v>4115</v>
      </c>
      <c r="B14" s="18" t="s">
        <v>300</v>
      </c>
      <c r="C14" s="22">
        <v>0</v>
      </c>
    </row>
    <row r="15" spans="1:5" x14ac:dyDescent="0.2">
      <c r="A15" s="20">
        <v>4116</v>
      </c>
      <c r="B15" s="18" t="s">
        <v>301</v>
      </c>
      <c r="C15" s="22">
        <v>0</v>
      </c>
    </row>
    <row r="16" spans="1:5" x14ac:dyDescent="0.2">
      <c r="A16" s="20">
        <v>4117</v>
      </c>
      <c r="B16" s="18" t="s">
        <v>302</v>
      </c>
      <c r="C16" s="22">
        <v>0</v>
      </c>
    </row>
    <row r="17" spans="1:3" x14ac:dyDescent="0.2">
      <c r="A17" s="20">
        <v>4119</v>
      </c>
      <c r="B17" s="18" t="s">
        <v>303</v>
      </c>
      <c r="C17" s="22">
        <v>0</v>
      </c>
    </row>
    <row r="18" spans="1:3" x14ac:dyDescent="0.2">
      <c r="A18" s="20">
        <v>4120</v>
      </c>
      <c r="B18" s="18" t="s">
        <v>304</v>
      </c>
      <c r="C18" s="22">
        <f>SUM(C19:C23)</f>
        <v>0</v>
      </c>
    </row>
    <row r="19" spans="1:3" x14ac:dyDescent="0.2">
      <c r="A19" s="20">
        <v>4121</v>
      </c>
      <c r="B19" s="18" t="s">
        <v>305</v>
      </c>
      <c r="C19" s="22">
        <v>0</v>
      </c>
    </row>
    <row r="20" spans="1:3" x14ac:dyDescent="0.2">
      <c r="A20" s="20">
        <v>4122</v>
      </c>
      <c r="B20" s="18" t="s">
        <v>306</v>
      </c>
      <c r="C20" s="22">
        <v>0</v>
      </c>
    </row>
    <row r="21" spans="1:3" x14ac:dyDescent="0.2">
      <c r="A21" s="20">
        <v>4123</v>
      </c>
      <c r="B21" s="18" t="s">
        <v>307</v>
      </c>
      <c r="C21" s="22">
        <v>0</v>
      </c>
    </row>
    <row r="22" spans="1:3" x14ac:dyDescent="0.2">
      <c r="A22" s="20">
        <v>4124</v>
      </c>
      <c r="B22" s="18" t="s">
        <v>308</v>
      </c>
      <c r="C22" s="22">
        <v>0</v>
      </c>
    </row>
    <row r="23" spans="1:3" x14ac:dyDescent="0.2">
      <c r="A23" s="20">
        <v>4129</v>
      </c>
      <c r="B23" s="18" t="s">
        <v>309</v>
      </c>
      <c r="C23" s="22">
        <v>0</v>
      </c>
    </row>
    <row r="24" spans="1:3" x14ac:dyDescent="0.2">
      <c r="A24" s="20">
        <v>4130</v>
      </c>
      <c r="B24" s="18" t="s">
        <v>310</v>
      </c>
      <c r="C24" s="22">
        <f>SUM(C25)</f>
        <v>0</v>
      </c>
    </row>
    <row r="25" spans="1:3" x14ac:dyDescent="0.2">
      <c r="A25" s="20">
        <v>4131</v>
      </c>
      <c r="B25" s="18" t="s">
        <v>311</v>
      </c>
      <c r="C25" s="22">
        <v>0</v>
      </c>
    </row>
    <row r="26" spans="1:3" x14ac:dyDescent="0.2">
      <c r="A26" s="20">
        <v>4140</v>
      </c>
      <c r="B26" s="18" t="s">
        <v>312</v>
      </c>
      <c r="C26" s="22">
        <f>SUM(C27:C31)</f>
        <v>0</v>
      </c>
    </row>
    <row r="27" spans="1:3" x14ac:dyDescent="0.2">
      <c r="A27" s="20">
        <v>4141</v>
      </c>
      <c r="B27" s="18" t="s">
        <v>313</v>
      </c>
      <c r="C27" s="22">
        <v>0</v>
      </c>
    </row>
    <row r="28" spans="1:3" x14ac:dyDescent="0.2">
      <c r="A28" s="20">
        <v>4142</v>
      </c>
      <c r="B28" s="18" t="s">
        <v>314</v>
      </c>
      <c r="C28" s="22">
        <v>0</v>
      </c>
    </row>
    <row r="29" spans="1:3" x14ac:dyDescent="0.2">
      <c r="A29" s="20">
        <v>4143</v>
      </c>
      <c r="B29" s="18" t="s">
        <v>315</v>
      </c>
      <c r="C29" s="22">
        <v>0</v>
      </c>
    </row>
    <row r="30" spans="1:3" x14ac:dyDescent="0.2">
      <c r="A30" s="20">
        <v>4144</v>
      </c>
      <c r="B30" s="18" t="s">
        <v>316</v>
      </c>
      <c r="C30" s="22">
        <v>0</v>
      </c>
    </row>
    <row r="31" spans="1:3" x14ac:dyDescent="0.2">
      <c r="A31" s="20">
        <v>4149</v>
      </c>
      <c r="B31" s="18" t="s">
        <v>317</v>
      </c>
      <c r="C31" s="22">
        <v>0</v>
      </c>
    </row>
    <row r="32" spans="1:3" x14ac:dyDescent="0.2">
      <c r="A32" s="20">
        <v>4150</v>
      </c>
      <c r="B32" s="18" t="s">
        <v>318</v>
      </c>
      <c r="C32" s="22">
        <f>SUM(C33:C36)</f>
        <v>0</v>
      </c>
    </row>
    <row r="33" spans="1:3" x14ac:dyDescent="0.2">
      <c r="A33" s="20">
        <v>4151</v>
      </c>
      <c r="B33" s="18" t="s">
        <v>319</v>
      </c>
      <c r="C33" s="22">
        <v>0</v>
      </c>
    </row>
    <row r="34" spans="1:3" x14ac:dyDescent="0.2">
      <c r="A34" s="20">
        <v>4152</v>
      </c>
      <c r="B34" s="18" t="s">
        <v>320</v>
      </c>
      <c r="C34" s="22">
        <v>0</v>
      </c>
    </row>
    <row r="35" spans="1:3" x14ac:dyDescent="0.2">
      <c r="A35" s="20">
        <v>4153</v>
      </c>
      <c r="B35" s="18" t="s">
        <v>321</v>
      </c>
      <c r="C35" s="22">
        <v>0</v>
      </c>
    </row>
    <row r="36" spans="1:3" x14ac:dyDescent="0.2">
      <c r="A36" s="20">
        <v>4159</v>
      </c>
      <c r="B36" s="18" t="s">
        <v>322</v>
      </c>
      <c r="C36" s="22">
        <v>0</v>
      </c>
    </row>
    <row r="37" spans="1:3" x14ac:dyDescent="0.2">
      <c r="A37" s="20">
        <v>4160</v>
      </c>
      <c r="B37" s="18" t="s">
        <v>323</v>
      </c>
      <c r="C37" s="22">
        <f>SUM(C38:C46)</f>
        <v>0</v>
      </c>
    </row>
    <row r="38" spans="1:3" x14ac:dyDescent="0.2">
      <c r="A38" s="20">
        <v>4161</v>
      </c>
      <c r="B38" s="18" t="s">
        <v>324</v>
      </c>
      <c r="C38" s="22">
        <v>0</v>
      </c>
    </row>
    <row r="39" spans="1:3" x14ac:dyDescent="0.2">
      <c r="A39" s="20">
        <v>4162</v>
      </c>
      <c r="B39" s="18" t="s">
        <v>325</v>
      </c>
      <c r="C39" s="22">
        <v>0</v>
      </c>
    </row>
    <row r="40" spans="1:3" x14ac:dyDescent="0.2">
      <c r="A40" s="20">
        <v>4163</v>
      </c>
      <c r="B40" s="18" t="s">
        <v>326</v>
      </c>
      <c r="C40" s="22">
        <v>0</v>
      </c>
    </row>
    <row r="41" spans="1:3" x14ac:dyDescent="0.2">
      <c r="A41" s="20">
        <v>4164</v>
      </c>
      <c r="B41" s="18" t="s">
        <v>327</v>
      </c>
      <c r="C41" s="22">
        <v>0</v>
      </c>
    </row>
    <row r="42" spans="1:3" x14ac:dyDescent="0.2">
      <c r="A42" s="20">
        <v>4165</v>
      </c>
      <c r="B42" s="18" t="s">
        <v>328</v>
      </c>
      <c r="C42" s="22">
        <v>0</v>
      </c>
    </row>
    <row r="43" spans="1:3" x14ac:dyDescent="0.2">
      <c r="A43" s="20">
        <v>4166</v>
      </c>
      <c r="B43" s="18" t="s">
        <v>329</v>
      </c>
      <c r="C43" s="22">
        <v>0</v>
      </c>
    </row>
    <row r="44" spans="1:3" x14ac:dyDescent="0.2">
      <c r="A44" s="20">
        <v>4167</v>
      </c>
      <c r="B44" s="18" t="s">
        <v>330</v>
      </c>
      <c r="C44" s="22">
        <v>0</v>
      </c>
    </row>
    <row r="45" spans="1:3" x14ac:dyDescent="0.2">
      <c r="A45" s="20">
        <v>4168</v>
      </c>
      <c r="B45" s="18" t="s">
        <v>331</v>
      </c>
      <c r="C45" s="22">
        <v>0</v>
      </c>
    </row>
    <row r="46" spans="1:3" x14ac:dyDescent="0.2">
      <c r="A46" s="20">
        <v>4169</v>
      </c>
      <c r="B46" s="18" t="s">
        <v>332</v>
      </c>
      <c r="C46" s="22">
        <v>0</v>
      </c>
    </row>
    <row r="47" spans="1:3" x14ac:dyDescent="0.2">
      <c r="A47" s="20">
        <v>4170</v>
      </c>
      <c r="B47" s="18" t="s">
        <v>333</v>
      </c>
      <c r="C47" s="22">
        <f>SUM(C48:C51)</f>
        <v>0</v>
      </c>
    </row>
    <row r="48" spans="1:3" x14ac:dyDescent="0.2">
      <c r="A48" s="20">
        <v>4171</v>
      </c>
      <c r="B48" s="18" t="s">
        <v>334</v>
      </c>
      <c r="C48" s="22">
        <v>0</v>
      </c>
    </row>
    <row r="49" spans="1:3" x14ac:dyDescent="0.2">
      <c r="A49" s="20">
        <v>4172</v>
      </c>
      <c r="B49" s="18" t="s">
        <v>335</v>
      </c>
      <c r="C49" s="22">
        <v>0</v>
      </c>
    </row>
    <row r="50" spans="1:3" x14ac:dyDescent="0.2">
      <c r="A50" s="20">
        <v>4173</v>
      </c>
      <c r="B50" s="18" t="s">
        <v>336</v>
      </c>
      <c r="C50" s="22">
        <v>0</v>
      </c>
    </row>
    <row r="51" spans="1:3" x14ac:dyDescent="0.2">
      <c r="A51" s="20">
        <v>4174</v>
      </c>
      <c r="B51" s="18" t="s">
        <v>337</v>
      </c>
      <c r="C51" s="22">
        <v>0</v>
      </c>
    </row>
    <row r="52" spans="1:3" x14ac:dyDescent="0.2">
      <c r="A52" s="20">
        <v>4190</v>
      </c>
      <c r="B52" s="18" t="s">
        <v>338</v>
      </c>
      <c r="C52" s="22">
        <f>SUM(C53:C54)</f>
        <v>0</v>
      </c>
    </row>
    <row r="53" spans="1:3" x14ac:dyDescent="0.2">
      <c r="A53" s="20">
        <v>4191</v>
      </c>
      <c r="B53" s="18" t="s">
        <v>339</v>
      </c>
      <c r="C53" s="22">
        <v>0</v>
      </c>
    </row>
    <row r="54" spans="1:3" x14ac:dyDescent="0.2">
      <c r="A54" s="20">
        <v>4192</v>
      </c>
      <c r="B54" s="18" t="s">
        <v>340</v>
      </c>
      <c r="C54" s="22">
        <v>0</v>
      </c>
    </row>
    <row r="55" spans="1:3" x14ac:dyDescent="0.2">
      <c r="A55" s="20">
        <v>4200</v>
      </c>
      <c r="B55" s="18" t="s">
        <v>341</v>
      </c>
      <c r="C55" s="22">
        <f>SUM(C56+C60)</f>
        <v>1688476.14</v>
      </c>
    </row>
    <row r="56" spans="1:3" x14ac:dyDescent="0.2">
      <c r="A56" s="20">
        <v>4210</v>
      </c>
      <c r="B56" s="18" t="s">
        <v>342</v>
      </c>
      <c r="C56" s="22">
        <f>SUM(C57:C59)</f>
        <v>1331321.6399999999</v>
      </c>
    </row>
    <row r="57" spans="1:3" x14ac:dyDescent="0.2">
      <c r="A57" s="20">
        <v>4211</v>
      </c>
      <c r="B57" s="18" t="s">
        <v>343</v>
      </c>
      <c r="C57" s="22">
        <v>0</v>
      </c>
    </row>
    <row r="58" spans="1:3" x14ac:dyDescent="0.2">
      <c r="A58" s="20">
        <v>4212</v>
      </c>
      <c r="B58" s="18" t="s">
        <v>344</v>
      </c>
      <c r="C58" s="22">
        <v>0</v>
      </c>
    </row>
    <row r="59" spans="1:3" x14ac:dyDescent="0.2">
      <c r="A59" s="20">
        <v>4213</v>
      </c>
      <c r="B59" s="18" t="s">
        <v>345</v>
      </c>
      <c r="C59" s="22">
        <v>1331321.6399999999</v>
      </c>
    </row>
    <row r="60" spans="1:3" x14ac:dyDescent="0.2">
      <c r="A60" s="20">
        <v>4220</v>
      </c>
      <c r="B60" s="18" t="s">
        <v>346</v>
      </c>
      <c r="C60" s="22">
        <f>SUM(C61:C66)</f>
        <v>357154.5</v>
      </c>
    </row>
    <row r="61" spans="1:3" x14ac:dyDescent="0.2">
      <c r="A61" s="20">
        <v>4221</v>
      </c>
      <c r="B61" s="18" t="s">
        <v>347</v>
      </c>
      <c r="C61" s="22">
        <v>0</v>
      </c>
    </row>
    <row r="62" spans="1:3" x14ac:dyDescent="0.2">
      <c r="A62" s="20">
        <v>4222</v>
      </c>
      <c r="B62" s="18" t="s">
        <v>348</v>
      </c>
      <c r="C62" s="22">
        <v>0</v>
      </c>
    </row>
    <row r="63" spans="1:3" x14ac:dyDescent="0.2">
      <c r="A63" s="20">
        <v>4223</v>
      </c>
      <c r="B63" s="18" t="s">
        <v>349</v>
      </c>
      <c r="C63" s="22">
        <v>357154.5</v>
      </c>
    </row>
    <row r="64" spans="1:3" x14ac:dyDescent="0.2">
      <c r="A64" s="20">
        <v>4224</v>
      </c>
      <c r="B64" s="18" t="s">
        <v>350</v>
      </c>
      <c r="C64" s="22">
        <v>0</v>
      </c>
    </row>
    <row r="65" spans="1:5" x14ac:dyDescent="0.2">
      <c r="A65" s="20">
        <v>4225</v>
      </c>
      <c r="B65" s="18" t="s">
        <v>351</v>
      </c>
      <c r="C65" s="22">
        <v>0</v>
      </c>
    </row>
    <row r="66" spans="1:5" x14ac:dyDescent="0.2">
      <c r="A66" s="20">
        <v>4226</v>
      </c>
      <c r="B66" s="18" t="s">
        <v>352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194</v>
      </c>
    </row>
    <row r="70" spans="1:5" x14ac:dyDescent="0.2">
      <c r="A70" s="20">
        <v>4300</v>
      </c>
      <c r="B70" s="18" t="s">
        <v>353</v>
      </c>
      <c r="C70" s="22">
        <f>SUM(C71+C74+C80+C82+C84)</f>
        <v>0</v>
      </c>
    </row>
    <row r="71" spans="1:5" x14ac:dyDescent="0.2">
      <c r="A71" s="20">
        <v>4310</v>
      </c>
      <c r="B71" s="18" t="s">
        <v>354</v>
      </c>
      <c r="C71" s="22">
        <f>SUM(C72:C73)</f>
        <v>0</v>
      </c>
    </row>
    <row r="72" spans="1:5" x14ac:dyDescent="0.2">
      <c r="A72" s="20">
        <v>4311</v>
      </c>
      <c r="B72" s="18" t="s">
        <v>355</v>
      </c>
      <c r="C72" s="22">
        <v>0</v>
      </c>
    </row>
    <row r="73" spans="1:5" x14ac:dyDescent="0.2">
      <c r="A73" s="20">
        <v>4319</v>
      </c>
      <c r="B73" s="18" t="s">
        <v>356</v>
      </c>
      <c r="C73" s="22">
        <v>0</v>
      </c>
    </row>
    <row r="74" spans="1:5" x14ac:dyDescent="0.2">
      <c r="A74" s="20">
        <v>4320</v>
      </c>
      <c r="B74" s="18" t="s">
        <v>357</v>
      </c>
      <c r="C74" s="22">
        <f>SUM(C75:C79)</f>
        <v>0</v>
      </c>
    </row>
    <row r="75" spans="1:5" x14ac:dyDescent="0.2">
      <c r="A75" s="20">
        <v>4321</v>
      </c>
      <c r="B75" s="18" t="s">
        <v>358</v>
      </c>
      <c r="C75" s="22">
        <v>0</v>
      </c>
    </row>
    <row r="76" spans="1:5" x14ac:dyDescent="0.2">
      <c r="A76" s="20">
        <v>4322</v>
      </c>
      <c r="B76" s="18" t="s">
        <v>359</v>
      </c>
      <c r="C76" s="22">
        <v>0</v>
      </c>
    </row>
    <row r="77" spans="1:5" x14ac:dyDescent="0.2">
      <c r="A77" s="20">
        <v>4323</v>
      </c>
      <c r="B77" s="18" t="s">
        <v>360</v>
      </c>
      <c r="C77" s="22">
        <v>0</v>
      </c>
    </row>
    <row r="78" spans="1:5" x14ac:dyDescent="0.2">
      <c r="A78" s="20">
        <v>4324</v>
      </c>
      <c r="B78" s="18" t="s">
        <v>361</v>
      </c>
      <c r="C78" s="22">
        <v>0</v>
      </c>
    </row>
    <row r="79" spans="1:5" x14ac:dyDescent="0.2">
      <c r="A79" s="20">
        <v>4325</v>
      </c>
      <c r="B79" s="18" t="s">
        <v>362</v>
      </c>
      <c r="C79" s="22">
        <v>0</v>
      </c>
    </row>
    <row r="80" spans="1:5" x14ac:dyDescent="0.2">
      <c r="A80" s="20">
        <v>4330</v>
      </c>
      <c r="B80" s="18" t="s">
        <v>363</v>
      </c>
      <c r="C80" s="22">
        <f>SUM(C81)</f>
        <v>0</v>
      </c>
    </row>
    <row r="81" spans="1:5" x14ac:dyDescent="0.2">
      <c r="A81" s="20">
        <v>4331</v>
      </c>
      <c r="B81" s="18" t="s">
        <v>363</v>
      </c>
      <c r="C81" s="22">
        <v>0</v>
      </c>
    </row>
    <row r="82" spans="1:5" x14ac:dyDescent="0.2">
      <c r="A82" s="20">
        <v>4340</v>
      </c>
      <c r="B82" s="18" t="s">
        <v>364</v>
      </c>
      <c r="C82" s="22">
        <f>SUM(C83)</f>
        <v>0</v>
      </c>
    </row>
    <row r="83" spans="1:5" x14ac:dyDescent="0.2">
      <c r="A83" s="20">
        <v>4341</v>
      </c>
      <c r="B83" s="18" t="s">
        <v>365</v>
      </c>
      <c r="C83" s="22">
        <v>0</v>
      </c>
    </row>
    <row r="84" spans="1:5" x14ac:dyDescent="0.2">
      <c r="A84" s="20">
        <v>4390</v>
      </c>
      <c r="B84" s="18" t="s">
        <v>366</v>
      </c>
      <c r="C84" s="22">
        <f>SUM(C85:C91)</f>
        <v>0</v>
      </c>
    </row>
    <row r="85" spans="1:5" x14ac:dyDescent="0.2">
      <c r="A85" s="20">
        <v>4391</v>
      </c>
      <c r="B85" s="18" t="s">
        <v>367</v>
      </c>
      <c r="C85" s="22">
        <v>0</v>
      </c>
    </row>
    <row r="86" spans="1:5" x14ac:dyDescent="0.2">
      <c r="A86" s="20">
        <v>4392</v>
      </c>
      <c r="B86" s="18" t="s">
        <v>368</v>
      </c>
      <c r="C86" s="22">
        <v>0</v>
      </c>
    </row>
    <row r="87" spans="1:5" x14ac:dyDescent="0.2">
      <c r="A87" s="20">
        <v>4393</v>
      </c>
      <c r="B87" s="18" t="s">
        <v>369</v>
      </c>
      <c r="C87" s="22">
        <v>0</v>
      </c>
    </row>
    <row r="88" spans="1:5" x14ac:dyDescent="0.2">
      <c r="A88" s="20">
        <v>4394</v>
      </c>
      <c r="B88" s="18" t="s">
        <v>370</v>
      </c>
      <c r="C88" s="22">
        <v>0</v>
      </c>
    </row>
    <row r="89" spans="1:5" x14ac:dyDescent="0.2">
      <c r="A89" s="20">
        <v>4395</v>
      </c>
      <c r="B89" s="18" t="s">
        <v>371</v>
      </c>
      <c r="C89" s="22">
        <v>0</v>
      </c>
    </row>
    <row r="90" spans="1:5" x14ac:dyDescent="0.2">
      <c r="A90" s="20">
        <v>4396</v>
      </c>
      <c r="B90" s="18" t="s">
        <v>372</v>
      </c>
      <c r="C90" s="22">
        <v>0</v>
      </c>
    </row>
    <row r="91" spans="1:5" x14ac:dyDescent="0.2">
      <c r="A91" s="20">
        <v>4399</v>
      </c>
      <c r="B91" s="18" t="s">
        <v>366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373</v>
      </c>
      <c r="E95" s="19" t="s">
        <v>194</v>
      </c>
    </row>
    <row r="96" spans="1:5" x14ac:dyDescent="0.2">
      <c r="A96" s="20">
        <v>5000</v>
      </c>
      <c r="B96" s="18" t="s">
        <v>374</v>
      </c>
      <c r="C96" s="22">
        <f>SUM(C97+C125+C158+C168+C183+C215)</f>
        <v>886574.65999999992</v>
      </c>
      <c r="D96" s="25">
        <f>C96/C96</f>
        <v>1</v>
      </c>
    </row>
    <row r="97" spans="1:4" x14ac:dyDescent="0.2">
      <c r="A97" s="20">
        <v>5100</v>
      </c>
      <c r="B97" s="18" t="s">
        <v>375</v>
      </c>
      <c r="C97" s="22">
        <f>SUM(C98+C105+C115)</f>
        <v>885513.65999999992</v>
      </c>
      <c r="D97" s="25">
        <f>C97/$C$96</f>
        <v>0.99880325927655089</v>
      </c>
    </row>
    <row r="98" spans="1:4" x14ac:dyDescent="0.2">
      <c r="A98" s="20">
        <v>5110</v>
      </c>
      <c r="B98" s="18" t="s">
        <v>376</v>
      </c>
      <c r="C98" s="22">
        <f>SUM(C99:C104)</f>
        <v>274638.65000000002</v>
      </c>
      <c r="D98" s="25">
        <f t="shared" ref="D98:D161" si="0">C98/$C$96</f>
        <v>0.30977498274087828</v>
      </c>
    </row>
    <row r="99" spans="1:4" x14ac:dyDescent="0.2">
      <c r="A99" s="20">
        <v>5111</v>
      </c>
      <c r="B99" s="18" t="s">
        <v>377</v>
      </c>
      <c r="C99" s="22">
        <v>212889.04</v>
      </c>
      <c r="D99" s="25">
        <f t="shared" si="0"/>
        <v>0.24012533811873218</v>
      </c>
    </row>
    <row r="100" spans="1:4" x14ac:dyDescent="0.2">
      <c r="A100" s="20">
        <v>5112</v>
      </c>
      <c r="B100" s="18" t="s">
        <v>378</v>
      </c>
      <c r="C100" s="22">
        <v>54270.61</v>
      </c>
      <c r="D100" s="25">
        <f t="shared" si="0"/>
        <v>6.1213806855251206E-2</v>
      </c>
    </row>
    <row r="101" spans="1:4" x14ac:dyDescent="0.2">
      <c r="A101" s="20">
        <v>5113</v>
      </c>
      <c r="B101" s="18" t="s">
        <v>379</v>
      </c>
      <c r="C101" s="22">
        <v>0</v>
      </c>
      <c r="D101" s="25">
        <f t="shared" si="0"/>
        <v>0</v>
      </c>
    </row>
    <row r="102" spans="1:4" x14ac:dyDescent="0.2">
      <c r="A102" s="20">
        <v>5114</v>
      </c>
      <c r="B102" s="18" t="s">
        <v>380</v>
      </c>
      <c r="C102" s="22">
        <v>0</v>
      </c>
      <c r="D102" s="25">
        <f t="shared" si="0"/>
        <v>0</v>
      </c>
    </row>
    <row r="103" spans="1:4" x14ac:dyDescent="0.2">
      <c r="A103" s="20">
        <v>5115</v>
      </c>
      <c r="B103" s="18" t="s">
        <v>381</v>
      </c>
      <c r="C103" s="22">
        <v>4373</v>
      </c>
      <c r="D103" s="25">
        <f t="shared" si="0"/>
        <v>4.9324667140836177E-3</v>
      </c>
    </row>
    <row r="104" spans="1:4" x14ac:dyDescent="0.2">
      <c r="A104" s="20">
        <v>5116</v>
      </c>
      <c r="B104" s="18" t="s">
        <v>382</v>
      </c>
      <c r="C104" s="22">
        <v>3106</v>
      </c>
      <c r="D104" s="25">
        <f t="shared" si="0"/>
        <v>3.5033710528112774E-3</v>
      </c>
    </row>
    <row r="105" spans="1:4" x14ac:dyDescent="0.2">
      <c r="A105" s="20">
        <v>5120</v>
      </c>
      <c r="B105" s="18" t="s">
        <v>383</v>
      </c>
      <c r="C105" s="22">
        <f>SUM(C106:C114)</f>
        <v>13994.6</v>
      </c>
      <c r="D105" s="25">
        <f t="shared" si="0"/>
        <v>1.5785021421658951E-2</v>
      </c>
    </row>
    <row r="106" spans="1:4" x14ac:dyDescent="0.2">
      <c r="A106" s="20">
        <v>5121</v>
      </c>
      <c r="B106" s="18" t="s">
        <v>384</v>
      </c>
      <c r="C106" s="22">
        <v>2614.66</v>
      </c>
      <c r="D106" s="25">
        <f t="shared" si="0"/>
        <v>2.9491706880050012E-3</v>
      </c>
    </row>
    <row r="107" spans="1:4" x14ac:dyDescent="0.2">
      <c r="A107" s="20">
        <v>5122</v>
      </c>
      <c r="B107" s="18" t="s">
        <v>385</v>
      </c>
      <c r="C107" s="22">
        <v>1471.94</v>
      </c>
      <c r="D107" s="25">
        <f t="shared" si="0"/>
        <v>1.6602549863087674E-3</v>
      </c>
    </row>
    <row r="108" spans="1:4" x14ac:dyDescent="0.2">
      <c r="A108" s="20">
        <v>5123</v>
      </c>
      <c r="B108" s="18" t="s">
        <v>386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387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388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389</v>
      </c>
      <c r="C111" s="22">
        <v>3000</v>
      </c>
      <c r="D111" s="25">
        <f t="shared" si="0"/>
        <v>3.3838097741255096E-3</v>
      </c>
    </row>
    <row r="112" spans="1:4" x14ac:dyDescent="0.2">
      <c r="A112" s="20">
        <v>5127</v>
      </c>
      <c r="B112" s="18" t="s">
        <v>390</v>
      </c>
      <c r="C112" s="22">
        <v>5000</v>
      </c>
      <c r="D112" s="25">
        <f t="shared" si="0"/>
        <v>5.6396829568758486E-3</v>
      </c>
    </row>
    <row r="113" spans="1:4" x14ac:dyDescent="0.2">
      <c r="A113" s="20">
        <v>5128</v>
      </c>
      <c r="B113" s="18" t="s">
        <v>391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392</v>
      </c>
      <c r="C114" s="22">
        <v>1908</v>
      </c>
      <c r="D114" s="25">
        <f t="shared" si="0"/>
        <v>2.1521030163438241E-3</v>
      </c>
    </row>
    <row r="115" spans="1:4" x14ac:dyDescent="0.2">
      <c r="A115" s="20">
        <v>5130</v>
      </c>
      <c r="B115" s="18" t="s">
        <v>393</v>
      </c>
      <c r="C115" s="22">
        <f>SUM(C116:C124)</f>
        <v>596880.40999999992</v>
      </c>
      <c r="D115" s="25">
        <f t="shared" si="0"/>
        <v>0.67324325511401373</v>
      </c>
    </row>
    <row r="116" spans="1:4" x14ac:dyDescent="0.2">
      <c r="A116" s="20">
        <v>5131</v>
      </c>
      <c r="B116" s="18" t="s">
        <v>394</v>
      </c>
      <c r="C116" s="22">
        <v>13858</v>
      </c>
      <c r="D116" s="25">
        <f t="shared" si="0"/>
        <v>1.5630945283277103E-2</v>
      </c>
    </row>
    <row r="117" spans="1:4" x14ac:dyDescent="0.2">
      <c r="A117" s="20">
        <v>5132</v>
      </c>
      <c r="B117" s="18" t="s">
        <v>395</v>
      </c>
      <c r="C117" s="22">
        <v>5568</v>
      </c>
      <c r="D117" s="25">
        <f t="shared" si="0"/>
        <v>6.2803509407769456E-3</v>
      </c>
    </row>
    <row r="118" spans="1:4" x14ac:dyDescent="0.2">
      <c r="A118" s="20">
        <v>5133</v>
      </c>
      <c r="B118" s="18" t="s">
        <v>396</v>
      </c>
      <c r="C118" s="22">
        <v>0</v>
      </c>
      <c r="D118" s="25">
        <f t="shared" si="0"/>
        <v>0</v>
      </c>
    </row>
    <row r="119" spans="1:4" x14ac:dyDescent="0.2">
      <c r="A119" s="20">
        <v>5134</v>
      </c>
      <c r="B119" s="18" t="s">
        <v>397</v>
      </c>
      <c r="C119" s="22">
        <v>5141.6000000000004</v>
      </c>
      <c r="D119" s="25">
        <f t="shared" si="0"/>
        <v>5.7993987782145734E-3</v>
      </c>
    </row>
    <row r="120" spans="1:4" x14ac:dyDescent="0.2">
      <c r="A120" s="20">
        <v>5135</v>
      </c>
      <c r="B120" s="18" t="s">
        <v>398</v>
      </c>
      <c r="C120" s="22">
        <v>2000</v>
      </c>
      <c r="D120" s="25">
        <f t="shared" si="0"/>
        <v>2.2558731827503394E-3</v>
      </c>
    </row>
    <row r="121" spans="1:4" x14ac:dyDescent="0.2">
      <c r="A121" s="20">
        <v>5136</v>
      </c>
      <c r="B121" s="18" t="s">
        <v>399</v>
      </c>
      <c r="C121" s="22">
        <v>319870.09999999998</v>
      </c>
      <c r="D121" s="25">
        <f t="shared" si="0"/>
        <v>0.36079319027683465</v>
      </c>
    </row>
    <row r="122" spans="1:4" x14ac:dyDescent="0.2">
      <c r="A122" s="20">
        <v>5137</v>
      </c>
      <c r="B122" s="18" t="s">
        <v>400</v>
      </c>
      <c r="C122" s="22">
        <v>10137.18</v>
      </c>
      <c r="D122" s="25">
        <f t="shared" si="0"/>
        <v>1.1434096255356544E-2</v>
      </c>
    </row>
    <row r="123" spans="1:4" x14ac:dyDescent="0.2">
      <c r="A123" s="20">
        <v>5138</v>
      </c>
      <c r="B123" s="18" t="s">
        <v>401</v>
      </c>
      <c r="C123" s="22">
        <v>233019.53</v>
      </c>
      <c r="D123" s="25">
        <f t="shared" si="0"/>
        <v>0.26283125439204413</v>
      </c>
    </row>
    <row r="124" spans="1:4" x14ac:dyDescent="0.2">
      <c r="A124" s="20">
        <v>5139</v>
      </c>
      <c r="B124" s="18" t="s">
        <v>402</v>
      </c>
      <c r="C124" s="22">
        <v>7286</v>
      </c>
      <c r="D124" s="25">
        <f t="shared" si="0"/>
        <v>8.218146004759487E-3</v>
      </c>
    </row>
    <row r="125" spans="1:4" x14ac:dyDescent="0.2">
      <c r="A125" s="20">
        <v>5200</v>
      </c>
      <c r="B125" s="18" t="s">
        <v>403</v>
      </c>
      <c r="C125" s="22">
        <f>SUM(C126+C129+C132+C135+C140+C144+C147+C149+C155)</f>
        <v>1061</v>
      </c>
      <c r="D125" s="25">
        <f t="shared" si="0"/>
        <v>1.1967407234490552E-3</v>
      </c>
    </row>
    <row r="126" spans="1:4" x14ac:dyDescent="0.2">
      <c r="A126" s="20">
        <v>5210</v>
      </c>
      <c r="B126" s="18" t="s">
        <v>404</v>
      </c>
      <c r="C126" s="22">
        <f>SUM(C127:C128)</f>
        <v>1061</v>
      </c>
      <c r="D126" s="25">
        <f t="shared" si="0"/>
        <v>1.1967407234490552E-3</v>
      </c>
    </row>
    <row r="127" spans="1:4" x14ac:dyDescent="0.2">
      <c r="A127" s="20">
        <v>5211</v>
      </c>
      <c r="B127" s="18" t="s">
        <v>405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406</v>
      </c>
      <c r="C128" s="22">
        <v>1061</v>
      </c>
      <c r="D128" s="25">
        <f t="shared" si="0"/>
        <v>1.1967407234490552E-3</v>
      </c>
    </row>
    <row r="129" spans="1:4" x14ac:dyDescent="0.2">
      <c r="A129" s="20">
        <v>5220</v>
      </c>
      <c r="B129" s="18" t="s">
        <v>407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408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409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349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410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411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350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412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413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414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415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351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416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417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418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419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420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421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422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423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424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425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426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427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428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429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430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431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432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433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343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434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435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344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436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437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345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438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439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440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441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442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443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444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445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446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447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448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449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450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450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451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452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453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454</v>
      </c>
      <c r="C183" s="22">
        <f>SUM(C184+C193+C196+C202+C204+C206)</f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455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456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457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458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459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460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461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462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463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464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465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466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467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468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469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470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471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471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472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472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473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474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475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476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477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478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371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479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480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481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482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00" verticalDpi="300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32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6" t="s">
        <v>517</v>
      </c>
      <c r="B1" s="96"/>
      <c r="C1" s="96"/>
      <c r="D1" s="26" t="s">
        <v>178</v>
      </c>
      <c r="E1" s="27">
        <v>2018</v>
      </c>
    </row>
    <row r="2" spans="1:5" ht="18.95" customHeight="1" x14ac:dyDescent="0.2">
      <c r="A2" s="96" t="s">
        <v>483</v>
      </c>
      <c r="B2" s="96"/>
      <c r="C2" s="96"/>
      <c r="D2" s="26" t="s">
        <v>180</v>
      </c>
      <c r="E2" s="27" t="str">
        <f>ESF!H2</f>
        <v>Trimestral</v>
      </c>
    </row>
    <row r="3" spans="1:5" ht="18.95" customHeight="1" x14ac:dyDescent="0.2">
      <c r="A3" s="96" t="s">
        <v>518</v>
      </c>
      <c r="B3" s="96"/>
      <c r="C3" s="96"/>
      <c r="D3" s="26" t="s">
        <v>182</v>
      </c>
      <c r="E3" s="27">
        <f>ESF!H3</f>
        <v>1</v>
      </c>
    </row>
    <row r="5" spans="1:5" x14ac:dyDescent="0.2">
      <c r="A5" s="29" t="s">
        <v>183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344</v>
      </c>
      <c r="C8" s="33">
        <v>87990.02</v>
      </c>
    </row>
    <row r="9" spans="1:5" x14ac:dyDescent="0.2">
      <c r="A9" s="32">
        <v>3120</v>
      </c>
      <c r="B9" s="28" t="s">
        <v>484</v>
      </c>
      <c r="C9" s="33">
        <v>0</v>
      </c>
    </row>
    <row r="10" spans="1:5" x14ac:dyDescent="0.2">
      <c r="A10" s="32">
        <v>3130</v>
      </c>
      <c r="B10" s="28" t="s">
        <v>485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486</v>
      </c>
      <c r="E13" s="31"/>
    </row>
    <row r="14" spans="1:5" x14ac:dyDescent="0.2">
      <c r="A14" s="32">
        <v>3210</v>
      </c>
      <c r="B14" s="28" t="s">
        <v>487</v>
      </c>
      <c r="C14" s="33">
        <v>801901.48</v>
      </c>
    </row>
    <row r="15" spans="1:5" x14ac:dyDescent="0.2">
      <c r="A15" s="32">
        <v>3220</v>
      </c>
      <c r="B15" s="28" t="s">
        <v>488</v>
      </c>
      <c r="C15" s="33">
        <v>181386.31</v>
      </c>
    </row>
    <row r="16" spans="1:5" x14ac:dyDescent="0.2">
      <c r="A16" s="32">
        <v>3230</v>
      </c>
      <c r="B16" s="28" t="s">
        <v>489</v>
      </c>
      <c r="C16" s="33">
        <f>SUM(C17:C20)</f>
        <v>0</v>
      </c>
    </row>
    <row r="17" spans="1:3" x14ac:dyDescent="0.2">
      <c r="A17" s="32">
        <v>3231</v>
      </c>
      <c r="B17" s="28" t="s">
        <v>490</v>
      </c>
      <c r="C17" s="33">
        <v>0</v>
      </c>
    </row>
    <row r="18" spans="1:3" x14ac:dyDescent="0.2">
      <c r="A18" s="32">
        <v>3232</v>
      </c>
      <c r="B18" s="28" t="s">
        <v>491</v>
      </c>
      <c r="C18" s="33">
        <v>0</v>
      </c>
    </row>
    <row r="19" spans="1:3" x14ac:dyDescent="0.2">
      <c r="A19" s="32">
        <v>3233</v>
      </c>
      <c r="B19" s="28" t="s">
        <v>492</v>
      </c>
      <c r="C19" s="33">
        <v>0</v>
      </c>
    </row>
    <row r="20" spans="1:3" x14ac:dyDescent="0.2">
      <c r="A20" s="32">
        <v>3239</v>
      </c>
      <c r="B20" s="28" t="s">
        <v>493</v>
      </c>
      <c r="C20" s="33">
        <v>0</v>
      </c>
    </row>
    <row r="21" spans="1:3" x14ac:dyDescent="0.2">
      <c r="A21" s="32">
        <v>3240</v>
      </c>
      <c r="B21" s="28" t="s">
        <v>494</v>
      </c>
      <c r="C21" s="33">
        <f>SUM(C22:C24)</f>
        <v>0</v>
      </c>
    </row>
    <row r="22" spans="1:3" x14ac:dyDescent="0.2">
      <c r="A22" s="32">
        <v>3241</v>
      </c>
      <c r="B22" s="28" t="s">
        <v>495</v>
      </c>
      <c r="C22" s="33">
        <v>0</v>
      </c>
    </row>
    <row r="23" spans="1:3" x14ac:dyDescent="0.2">
      <c r="A23" s="32">
        <v>3242</v>
      </c>
      <c r="B23" s="28" t="s">
        <v>496</v>
      </c>
      <c r="C23" s="33">
        <v>0</v>
      </c>
    </row>
    <row r="24" spans="1:3" x14ac:dyDescent="0.2">
      <c r="A24" s="32">
        <v>3243</v>
      </c>
      <c r="B24" s="28" t="s">
        <v>497</v>
      </c>
      <c r="C24" s="33">
        <v>0</v>
      </c>
    </row>
    <row r="25" spans="1:3" x14ac:dyDescent="0.2">
      <c r="A25" s="32">
        <v>3250</v>
      </c>
      <c r="B25" s="28" t="s">
        <v>498</v>
      </c>
      <c r="C25" s="33">
        <f>SUM(C26:C27)</f>
        <v>0</v>
      </c>
    </row>
    <row r="26" spans="1:3" x14ac:dyDescent="0.2">
      <c r="A26" s="32">
        <v>3251</v>
      </c>
      <c r="B26" s="28" t="s">
        <v>499</v>
      </c>
      <c r="C26" s="33">
        <v>0</v>
      </c>
    </row>
    <row r="27" spans="1:3" x14ac:dyDescent="0.2">
      <c r="A27" s="32">
        <v>3252</v>
      </c>
      <c r="B27" s="28" t="s">
        <v>500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8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">
        <v>517</v>
      </c>
      <c r="B1" s="96"/>
      <c r="C1" s="96"/>
      <c r="D1" s="26" t="s">
        <v>178</v>
      </c>
      <c r="E1" s="27">
        <v>2018</v>
      </c>
    </row>
    <row r="2" spans="1:5" s="34" customFormat="1" ht="18.95" customHeight="1" x14ac:dyDescent="0.25">
      <c r="A2" s="96" t="s">
        <v>501</v>
      </c>
      <c r="B2" s="96"/>
      <c r="C2" s="96"/>
      <c r="D2" s="26" t="s">
        <v>180</v>
      </c>
      <c r="E2" s="27" t="str">
        <f>ESF!H2</f>
        <v>Trimestral</v>
      </c>
    </row>
    <row r="3" spans="1:5" s="34" customFormat="1" ht="18.95" customHeight="1" x14ac:dyDescent="0.25">
      <c r="A3" s="96" t="s">
        <v>518</v>
      </c>
      <c r="B3" s="96"/>
      <c r="C3" s="96"/>
      <c r="D3" s="26" t="s">
        <v>182</v>
      </c>
      <c r="E3" s="27">
        <f>ESF!H3</f>
        <v>1</v>
      </c>
    </row>
    <row r="4" spans="1:5" x14ac:dyDescent="0.2">
      <c r="A4" s="29" t="s">
        <v>183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502</v>
      </c>
      <c r="C8" s="33">
        <v>0</v>
      </c>
      <c r="D8" s="33">
        <v>0</v>
      </c>
    </row>
    <row r="9" spans="1:5" x14ac:dyDescent="0.2">
      <c r="A9" s="32">
        <v>1112</v>
      </c>
      <c r="B9" s="28" t="s">
        <v>503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504</v>
      </c>
      <c r="C10" s="33">
        <v>906290.9</v>
      </c>
      <c r="D10" s="33">
        <v>129007.58</v>
      </c>
    </row>
    <row r="11" spans="1:5" x14ac:dyDescent="0.2">
      <c r="A11" s="32">
        <v>1114</v>
      </c>
      <c r="B11" s="28" t="s">
        <v>184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185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505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506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507</v>
      </c>
      <c r="C15" s="33">
        <f>SUM(C8:C14)</f>
        <v>906290.9</v>
      </c>
      <c r="D15" s="33">
        <f>SUM(D8:D14)</f>
        <v>129007.58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508</v>
      </c>
      <c r="E19" s="31" t="s">
        <v>171</v>
      </c>
    </row>
    <row r="20" spans="1:5" x14ac:dyDescent="0.2">
      <c r="A20" s="32">
        <v>1230</v>
      </c>
      <c r="B20" s="28" t="s">
        <v>217</v>
      </c>
      <c r="C20" s="33">
        <f>SUM(C21:C27)</f>
        <v>0</v>
      </c>
    </row>
    <row r="21" spans="1:5" x14ac:dyDescent="0.2">
      <c r="A21" s="32">
        <v>1231</v>
      </c>
      <c r="B21" s="28" t="s">
        <v>218</v>
      </c>
      <c r="C21" s="33">
        <v>0</v>
      </c>
    </row>
    <row r="22" spans="1:5" x14ac:dyDescent="0.2">
      <c r="A22" s="32">
        <v>1232</v>
      </c>
      <c r="B22" s="28" t="s">
        <v>219</v>
      </c>
      <c r="C22" s="33">
        <v>0</v>
      </c>
    </row>
    <row r="23" spans="1:5" x14ac:dyDescent="0.2">
      <c r="A23" s="32">
        <v>1233</v>
      </c>
      <c r="B23" s="28" t="s">
        <v>220</v>
      </c>
      <c r="C23" s="33">
        <v>0</v>
      </c>
    </row>
    <row r="24" spans="1:5" x14ac:dyDescent="0.2">
      <c r="A24" s="32">
        <v>1234</v>
      </c>
      <c r="B24" s="28" t="s">
        <v>221</v>
      </c>
      <c r="C24" s="33">
        <v>0</v>
      </c>
    </row>
    <row r="25" spans="1:5" x14ac:dyDescent="0.2">
      <c r="A25" s="32">
        <v>1235</v>
      </c>
      <c r="B25" s="28" t="s">
        <v>222</v>
      </c>
      <c r="C25" s="33">
        <v>0</v>
      </c>
    </row>
    <row r="26" spans="1:5" x14ac:dyDescent="0.2">
      <c r="A26" s="32">
        <v>1236</v>
      </c>
      <c r="B26" s="28" t="s">
        <v>223</v>
      </c>
      <c r="C26" s="33">
        <v>0</v>
      </c>
    </row>
    <row r="27" spans="1:5" x14ac:dyDescent="0.2">
      <c r="A27" s="32">
        <v>1239</v>
      </c>
      <c r="B27" s="28" t="s">
        <v>224</v>
      </c>
      <c r="C27" s="33">
        <v>0</v>
      </c>
    </row>
    <row r="28" spans="1:5" x14ac:dyDescent="0.2">
      <c r="A28" s="32">
        <v>1240</v>
      </c>
      <c r="B28" s="28" t="s">
        <v>225</v>
      </c>
      <c r="C28" s="33">
        <f>SUM(C29:C36)</f>
        <v>272869.19</v>
      </c>
    </row>
    <row r="29" spans="1:5" x14ac:dyDescent="0.2">
      <c r="A29" s="32">
        <v>1241</v>
      </c>
      <c r="B29" s="28" t="s">
        <v>226</v>
      </c>
      <c r="C29" s="33">
        <v>146899.19</v>
      </c>
    </row>
    <row r="30" spans="1:5" x14ac:dyDescent="0.2">
      <c r="A30" s="32">
        <v>1242</v>
      </c>
      <c r="B30" s="28" t="s">
        <v>227</v>
      </c>
      <c r="C30" s="33">
        <v>0</v>
      </c>
    </row>
    <row r="31" spans="1:5" x14ac:dyDescent="0.2">
      <c r="A31" s="32">
        <v>1243</v>
      </c>
      <c r="B31" s="28" t="s">
        <v>228</v>
      </c>
      <c r="C31" s="33">
        <v>0</v>
      </c>
    </row>
    <row r="32" spans="1:5" x14ac:dyDescent="0.2">
      <c r="A32" s="32">
        <v>1244</v>
      </c>
      <c r="B32" s="28" t="s">
        <v>229</v>
      </c>
      <c r="C32" s="33">
        <v>125970</v>
      </c>
    </row>
    <row r="33" spans="1:5" x14ac:dyDescent="0.2">
      <c r="A33" s="32">
        <v>1245</v>
      </c>
      <c r="B33" s="28" t="s">
        <v>230</v>
      </c>
      <c r="C33" s="33">
        <v>0</v>
      </c>
    </row>
    <row r="34" spans="1:5" x14ac:dyDescent="0.2">
      <c r="A34" s="32">
        <v>1246</v>
      </c>
      <c r="B34" s="28" t="s">
        <v>231</v>
      </c>
      <c r="C34" s="33">
        <v>0</v>
      </c>
    </row>
    <row r="35" spans="1:5" x14ac:dyDescent="0.2">
      <c r="A35" s="32">
        <v>1247</v>
      </c>
      <c r="B35" s="28" t="s">
        <v>232</v>
      </c>
      <c r="C35" s="33">
        <v>0</v>
      </c>
    </row>
    <row r="36" spans="1:5" x14ac:dyDescent="0.2">
      <c r="A36" s="32">
        <v>1248</v>
      </c>
      <c r="B36" s="28" t="s">
        <v>233</v>
      </c>
      <c r="C36" s="33">
        <v>0</v>
      </c>
    </row>
    <row r="37" spans="1:5" x14ac:dyDescent="0.2">
      <c r="A37" s="32">
        <v>1250</v>
      </c>
      <c r="B37" s="28" t="s">
        <v>235</v>
      </c>
      <c r="C37" s="33">
        <f>SUM(C38:C42)</f>
        <v>0</v>
      </c>
    </row>
    <row r="38" spans="1:5" x14ac:dyDescent="0.2">
      <c r="A38" s="32">
        <v>1251</v>
      </c>
      <c r="B38" s="28" t="s">
        <v>236</v>
      </c>
      <c r="C38" s="33">
        <v>0</v>
      </c>
    </row>
    <row r="39" spans="1:5" x14ac:dyDescent="0.2">
      <c r="A39" s="32">
        <v>1252</v>
      </c>
      <c r="B39" s="28" t="s">
        <v>237</v>
      </c>
      <c r="C39" s="33">
        <v>0</v>
      </c>
    </row>
    <row r="40" spans="1:5" x14ac:dyDescent="0.2">
      <c r="A40" s="32">
        <v>1253</v>
      </c>
      <c r="B40" s="28" t="s">
        <v>238</v>
      </c>
      <c r="C40" s="33">
        <v>0</v>
      </c>
    </row>
    <row r="41" spans="1:5" x14ac:dyDescent="0.2">
      <c r="A41" s="32">
        <v>1254</v>
      </c>
      <c r="B41" s="28" t="s">
        <v>239</v>
      </c>
      <c r="C41" s="33">
        <v>0</v>
      </c>
    </row>
    <row r="42" spans="1:5" x14ac:dyDescent="0.2">
      <c r="A42" s="32">
        <v>1259</v>
      </c>
      <c r="B42" s="28" t="s">
        <v>240</v>
      </c>
      <c r="C42" s="33">
        <v>0</v>
      </c>
    </row>
    <row r="44" spans="1:5" x14ac:dyDescent="0.2">
      <c r="A44" s="30" t="s">
        <v>174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454</v>
      </c>
      <c r="C46" s="33">
        <f>SUM(C47+C56+C59+C65+C67+C69)</f>
        <v>0</v>
      </c>
      <c r="D46" s="33">
        <v>0</v>
      </c>
    </row>
    <row r="47" spans="1:5" x14ac:dyDescent="0.2">
      <c r="A47" s="32">
        <v>5510</v>
      </c>
      <c r="B47" s="28" t="s">
        <v>455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456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457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458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459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460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461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462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463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464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465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466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467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468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469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470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471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471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472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472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473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474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475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476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477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478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371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479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480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481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482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21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">
        <v>517</v>
      </c>
      <c r="B1" s="97"/>
      <c r="C1" s="97"/>
      <c r="D1" s="97"/>
    </row>
    <row r="2" spans="1:4" s="36" customFormat="1" ht="18.95" customHeight="1" x14ac:dyDescent="0.25">
      <c r="A2" s="97" t="s">
        <v>513</v>
      </c>
      <c r="B2" s="97"/>
      <c r="C2" s="97"/>
      <c r="D2" s="97"/>
    </row>
    <row r="3" spans="1:4" s="36" customFormat="1" ht="18.95" customHeight="1" x14ac:dyDescent="0.25">
      <c r="A3" s="97" t="s">
        <v>518</v>
      </c>
      <c r="B3" s="97"/>
      <c r="C3" s="97"/>
      <c r="D3" s="97"/>
    </row>
    <row r="4" spans="1:4" s="39" customFormat="1" ht="18.95" customHeight="1" x14ac:dyDescent="0.2">
      <c r="A4" s="98" t="s">
        <v>509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1688476.14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1061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1688476.14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3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">
        <v>517</v>
      </c>
      <c r="B1" s="99"/>
      <c r="C1" s="99"/>
      <c r="D1" s="99"/>
    </row>
    <row r="2" spans="1:4" s="66" customFormat="1" ht="18.95" customHeight="1" x14ac:dyDescent="0.25">
      <c r="A2" s="99" t="s">
        <v>514</v>
      </c>
      <c r="B2" s="99"/>
      <c r="C2" s="99"/>
      <c r="D2" s="99"/>
    </row>
    <row r="3" spans="1:4" s="66" customFormat="1" ht="18.95" customHeight="1" x14ac:dyDescent="0.25">
      <c r="A3" s="99" t="s">
        <v>518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886574.66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v>106168.15</v>
      </c>
    </row>
    <row r="27" spans="1:4" x14ac:dyDescent="0.2">
      <c r="A27" s="52"/>
      <c r="B27" s="77" t="s">
        <v>58</v>
      </c>
      <c r="C27" s="54">
        <v>106168.15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992742.81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300" verticalDpi="300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18" sqref="I18"/>
    </sheetView>
  </sheetViews>
  <sheetFormatPr baseColWidth="10" defaultColWidth="9.140625" defaultRowHeight="11.25" x14ac:dyDescent="0.2"/>
  <cols>
    <col min="1" max="1" width="10" style="28" customWidth="1"/>
    <col min="2" max="2" width="48.42578125" style="28" customWidth="1"/>
    <col min="3" max="5" width="16.5703125" style="28" customWidth="1"/>
    <col min="6" max="6" width="14.85546875" style="28" customWidth="1"/>
    <col min="7" max="7" width="17.42578125" style="28" customWidth="1"/>
    <col min="8" max="8" width="9.7109375" style="28" customWidth="1"/>
    <col min="9" max="16384" width="9.140625" style="28"/>
  </cols>
  <sheetData>
    <row r="1" spans="1:8" ht="18.95" customHeight="1" x14ac:dyDescent="0.2">
      <c r="A1" s="96" t="str">
        <f>'Notas a los Edos Financieros'!A1</f>
        <v>CONSEJO TURÍSTICO SAN JOSÉ ITURBIDE GUANAJUATO.</v>
      </c>
      <c r="B1" s="101"/>
      <c r="C1" s="101"/>
      <c r="D1" s="101"/>
      <c r="E1" s="101"/>
      <c r="F1" s="101"/>
      <c r="G1" s="26" t="s">
        <v>178</v>
      </c>
      <c r="H1" s="27">
        <f>'Notas a los Edos Financieros'!E1</f>
        <v>2018</v>
      </c>
    </row>
    <row r="2" spans="1:8" ht="18.95" customHeight="1" x14ac:dyDescent="0.2">
      <c r="A2" s="96" t="s">
        <v>515</v>
      </c>
      <c r="B2" s="101"/>
      <c r="C2" s="101"/>
      <c r="D2" s="101"/>
      <c r="E2" s="101"/>
      <c r="F2" s="101"/>
      <c r="G2" s="26" t="s">
        <v>180</v>
      </c>
      <c r="H2" s="27" t="str">
        <f>'Notas a los Edos Financieros'!E2</f>
        <v>Trimestral</v>
      </c>
    </row>
    <row r="3" spans="1:8" ht="18.95" customHeight="1" x14ac:dyDescent="0.2">
      <c r="A3" s="102" t="str">
        <f>'Notas a los Edos Financieros'!A3</f>
        <v>Correspondiente del 1 de Enero AL 30 DE JUNIO DEL 2018</v>
      </c>
      <c r="B3" s="103"/>
      <c r="C3" s="103"/>
      <c r="D3" s="103"/>
      <c r="E3" s="103"/>
      <c r="F3" s="103"/>
      <c r="G3" s="26" t="s">
        <v>182</v>
      </c>
      <c r="H3" s="27">
        <f>'Notas a los Edos Financieros'!E3</f>
        <v>1</v>
      </c>
    </row>
    <row r="4" spans="1:8" x14ac:dyDescent="0.2">
      <c r="A4" s="29" t="s">
        <v>183</v>
      </c>
      <c r="B4" s="30"/>
      <c r="C4" s="30"/>
      <c r="D4" s="30"/>
      <c r="E4" s="30"/>
      <c r="F4" s="30"/>
      <c r="G4" s="30"/>
      <c r="H4" s="30"/>
    </row>
    <row r="7" spans="1:8" x14ac:dyDescent="0.2">
      <c r="A7" s="31" t="s">
        <v>141</v>
      </c>
      <c r="B7" s="31" t="s">
        <v>510</v>
      </c>
      <c r="C7" s="31" t="s">
        <v>170</v>
      </c>
      <c r="D7" s="31" t="s">
        <v>511</v>
      </c>
      <c r="E7" s="31" t="s">
        <v>512</v>
      </c>
      <c r="F7" s="31" t="s">
        <v>169</v>
      </c>
      <c r="G7" s="105" t="s">
        <v>132</v>
      </c>
      <c r="H7" s="31" t="s">
        <v>172</v>
      </c>
    </row>
    <row r="8" spans="1:8" s="87" customFormat="1" x14ac:dyDescent="0.2">
      <c r="A8" s="86">
        <v>7000</v>
      </c>
      <c r="B8" s="87" t="s">
        <v>133</v>
      </c>
    </row>
    <row r="9" spans="1:8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8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8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8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8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8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8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8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2020-11-09T04:51:46Z</cp:lastPrinted>
  <dcterms:created xsi:type="dcterms:W3CDTF">2012-12-11T20:36:24Z</dcterms:created>
  <dcterms:modified xsi:type="dcterms:W3CDTF">2020-11-09T04:52:02Z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