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7\INFORMACION CONTABL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l="1"/>
  <c r="C3" i="1" s="1"/>
  <c r="C157" i="1"/>
  <c r="C85" i="1" s="1"/>
  <c r="D4" i="1"/>
  <c r="D3" i="1" s="1"/>
  <c r="D207" i="1" s="1"/>
  <c r="C172" i="1"/>
  <c r="D172" i="1"/>
  <c r="D114" i="1"/>
  <c r="D86" i="1"/>
  <c r="D85" i="1" s="1"/>
  <c r="C207" i="1" l="1"/>
</calcChain>
</file>

<file path=xl/sharedStrings.xml><?xml version="1.0" encoding="utf-8"?>
<sst xmlns="http://schemas.openxmlformats.org/spreadsheetml/2006/main" count="229" uniqueCount="216">
  <si>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</si>
  <si>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</si>
  <si>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</si>
  <si>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</si>
  <si>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</si>
  <si>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</si>
  <si>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</si>
  <si>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</si>
  <si>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</si>
  <si>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</si>
  <si>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</si>
  <si>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</si>
  <si>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</si>
  <si>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</si>
  <si>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</si>
  <si>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</si>
  <si>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</si>
  <si>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</si>
  <si>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</si>
  <si>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</si>
  <si>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</si>
  <si>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</si>
  <si>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</si>
  <si>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</si>
  <si>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</si>
  <si>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</si>
  <si>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</si>
  <si>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</si>
  <si>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</si>
  <si>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</si>
  <si>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</si>
  <si>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</si>
  <si>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</si>
  <si>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</si>
  <si>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</si>
  <si>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</si>
  <si>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</si>
  <si>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</si>
  <si>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</si>
  <si>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</si>
  <si>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</si>
  <si>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</si>
  <si>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</si>
  <si>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</si>
  <si>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</si>
  <si>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</si>
  <si>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</si>
  <si>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</si>
  <si>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</si>
  <si>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</si>
  <si>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</si>
  <si>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</si>
  <si>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</si>
  <si>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</si>
  <si>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</si>
  <si>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</si>
  <si>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</si>
  <si>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</si>
  <si>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</si>
  <si>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</si>
  <si>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</si>
  <si>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</si>
  <si>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</si>
  <si>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</si>
  <si>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</si>
  <si>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</si>
  <si>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</si>
  <si>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</si>
  <si>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</si>
  <si>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</si>
  <si>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</si>
  <si>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</si>
  <si>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</si>
  <si>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</si>
  <si>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</si>
  <si>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</si>
  <si>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</si>
  <si>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</si>
  <si>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</si>
  <si>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</si>
  <si>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</si>
  <si>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</si>
  <si>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</si>
  <si>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</si>
  <si>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</si>
  <si>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</si>
  <si>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</si>
  <si>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</si>
  <si>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</si>
  <si>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</si>
  <si>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</si>
  <si>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</si>
  <si>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</si>
  <si>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</si>
  <si>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</si>
  <si>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</si>
  <si>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</si>
  <si>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</si>
  <si>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</si>
  <si>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</si>
  <si>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</si>
  <si>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</si>
  <si>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</si>
  <si>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</si>
  <si>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</si>
  <si>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</si>
  <si>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</si>
  <si>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</si>
  <si>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</si>
  <si>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</si>
  <si>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</si>
  <si>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</si>
  <si>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</si>
  <si>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</si>
  <si>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</si>
  <si>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</si>
  <si>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</si>
  <si>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</si>
  <si>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</si>
  <si>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</si>
  <si>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</si>
  <si>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</si>
  <si>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</si>
  <si>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</si>
  <si>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</si>
  <si>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</si>
  <si>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</si>
  <si>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</si>
  <si>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</si>
  <si>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</si>
  <si>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</si>
  <si>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</si>
  <si>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</si>
  <si>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</si>
  <si>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</si>
  <si>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</si>
  <si>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</si>
  <si>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</si>
  <si>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</si>
  <si>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</si>
  <si>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</si>
  <si>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</si>
  <si>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</si>
  <si>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</si>
  <si>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</si>
  <si>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</si>
  <si>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</si>
  <si>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</si>
  <si>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</si>
  <si>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</si>
  <si>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</si>
  <si>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</si>
  <si>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</si>
  <si>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</si>
  <si>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</si>
  <si>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</si>
  <si>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</si>
  <si>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</si>
  <si>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</si>
  <si>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</si>
  <si>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</si>
  <si>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</si>
  <si>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</si>
  <si>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</si>
  <si>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</si>
  <si>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</si>
  <si>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</si>
  <si>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</si>
  <si>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</si>
  <si>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</si>
  <si>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</si>
  <si>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</si>
  <si>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</si>
  <si>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</si>
  <si>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</si>
  <si>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</si>
  <si>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</si>
  <si>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</si>
  <si>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</si>
  <si>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</si>
  <si>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</si>
  <si>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</si>
  <si>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</si>
  <si>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</si>
  <si>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</si>
  <si>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</si>
  <si>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</si>
  <si>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</si>
  <si>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</si>
  <si>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</si>
  <si>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</si>
  <si>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</si>
  <si>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</si>
  <si>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</si>
  <si>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</si>
  <si>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</si>
  <si>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</si>
  <si>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</si>
  <si>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</si>
  <si>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</si>
  <si>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</si>
  <si>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</si>
  <si>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</si>
  <si>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</si>
  <si>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</si>
  <si>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</si>
  <si>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</si>
  <si>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</si>
  <si>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</si>
  <si>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</si>
  <si>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</si>
  <si>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</si>
  <si>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</si>
  <si>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</si>
  <si>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</si>
  <si>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CONSEJO TURÍSTICO SAN JOSÉ ITURBIDE GUANAJUATO.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</si>
</sst>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B218" sqref="B218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215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2674521.4500000002</v>
      </c>
      <c r="D3" s="4">
        <f>SUM(D4+D51+D63)</f>
        <v>2508758.2000000002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28.1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28.1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28.1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2674493.35</v>
      </c>
      <c r="D51" s="4">
        <f>SUM(D52+D56)</f>
        <v>2508758.2000000002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2032293.07</v>
      </c>
      <c r="D52" s="9">
        <f>SUM(D53:D55)</f>
        <v>1885262.68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2032293.07</v>
      </c>
      <c r="D55" s="9">
        <v>1885262.68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642200.28</v>
      </c>
      <c r="D56" s="9">
        <f>SUM(D57:D62)</f>
        <v>623495.52</v>
      </c>
      <c r="E56" s="11"/>
    </row>
    <row r="57" spans="1:5" x14ac:dyDescent="0.2">
      <c r="A57" s="7">
        <v>4221</v>
      </c>
      <c r="B57" s="25" t="s">
        <v>177</v>
      </c>
      <c r="C57" s="9">
        <v>642200.28</v>
      </c>
      <c r="D57" s="9">
        <v>623495.52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2789806.1099999994</v>
      </c>
      <c r="D85" s="4">
        <f>SUM(D86+D114+D147+D157+D172+D204)</f>
        <v>2554314.83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2369076.7199999997</v>
      </c>
      <c r="D86" s="4">
        <f>SUM(D87+D94+D104)</f>
        <v>2351986.61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630301.06999999995</v>
      </c>
      <c r="D87" s="9">
        <f>SUM(D88:D93)</f>
        <v>594055.87</v>
      </c>
      <c r="E87" s="11"/>
    </row>
    <row r="88" spans="1:5" x14ac:dyDescent="0.2">
      <c r="A88" s="7">
        <v>5111</v>
      </c>
      <c r="B88" s="25" t="s">
        <v>84</v>
      </c>
      <c r="C88" s="9">
        <v>406767.14</v>
      </c>
      <c r="D88" s="9">
        <v>364452.64</v>
      </c>
      <c r="E88" s="11"/>
    </row>
    <row r="89" spans="1:5" x14ac:dyDescent="0.2">
      <c r="A89" s="7">
        <v>5112</v>
      </c>
      <c r="B89" s="25" t="s">
        <v>85</v>
      </c>
      <c r="C89" s="9">
        <v>156874.63</v>
      </c>
      <c r="D89" s="9">
        <v>78805.399999999994</v>
      </c>
      <c r="E89" s="11"/>
    </row>
    <row r="90" spans="1:5" x14ac:dyDescent="0.2">
      <c r="A90" s="7">
        <v>5113</v>
      </c>
      <c r="B90" s="25" t="s">
        <v>86</v>
      </c>
      <c r="C90" s="9">
        <v>51246.76</v>
      </c>
      <c r="D90" s="9">
        <v>54475.519999999997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4620.9399999999996</v>
      </c>
      <c r="D92" s="9">
        <v>66255.710000000006</v>
      </c>
      <c r="E92" s="11"/>
    </row>
    <row r="93" spans="1:5" x14ac:dyDescent="0.2">
      <c r="A93" s="7">
        <v>5116</v>
      </c>
      <c r="B93" s="25" t="s">
        <v>89</v>
      </c>
      <c r="C93" s="9">
        <v>10791.6</v>
      </c>
      <c r="D93" s="9">
        <v>30066.6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24345.58</v>
      </c>
      <c r="D94" s="9">
        <f>SUM(D95:D103)</f>
        <v>56255.24</v>
      </c>
      <c r="E94" s="11"/>
    </row>
    <row r="95" spans="1:5" x14ac:dyDescent="0.2">
      <c r="A95" s="7">
        <v>5121</v>
      </c>
      <c r="B95" s="25" t="s">
        <v>91</v>
      </c>
      <c r="C95" s="9">
        <v>4878.41</v>
      </c>
      <c r="D95" s="9">
        <v>22698.17</v>
      </c>
      <c r="E95" s="11"/>
    </row>
    <row r="96" spans="1:5" x14ac:dyDescent="0.2">
      <c r="A96" s="7">
        <v>5122</v>
      </c>
      <c r="B96" s="25" t="s">
        <v>92</v>
      </c>
      <c r="C96" s="9">
        <v>4481.16</v>
      </c>
      <c r="D96" s="9">
        <v>17255.060000000001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9450.01</v>
      </c>
      <c r="D100" s="9">
        <v>9895.01</v>
      </c>
      <c r="E100" s="11"/>
    </row>
    <row r="101" spans="1:5" x14ac:dyDescent="0.2">
      <c r="A101" s="7">
        <v>5127</v>
      </c>
      <c r="B101" s="25" t="s">
        <v>97</v>
      </c>
      <c r="C101" s="9">
        <v>3194</v>
      </c>
      <c r="D101" s="9">
        <v>4292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2342</v>
      </c>
      <c r="D103" s="9">
        <v>2115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1714430.0699999998</v>
      </c>
      <c r="D104" s="9">
        <f>SUM(D105:D113)</f>
        <v>1701675.5</v>
      </c>
      <c r="E104" s="11"/>
    </row>
    <row r="105" spans="1:5" x14ac:dyDescent="0.2">
      <c r="A105" s="7">
        <v>5131</v>
      </c>
      <c r="B105" s="25" t="s">
        <v>101</v>
      </c>
      <c r="C105" s="9">
        <v>24514</v>
      </c>
      <c r="D105" s="9">
        <v>22084.95</v>
      </c>
      <c r="E105" s="11"/>
    </row>
    <row r="106" spans="1:5" x14ac:dyDescent="0.2">
      <c r="A106" s="7">
        <v>5132</v>
      </c>
      <c r="B106" s="25" t="s">
        <v>102</v>
      </c>
      <c r="C106" s="9">
        <v>5568</v>
      </c>
      <c r="D106" s="9">
        <v>5000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5610.27</v>
      </c>
      <c r="E107" s="11"/>
    </row>
    <row r="108" spans="1:5" x14ac:dyDescent="0.2">
      <c r="A108" s="7">
        <v>5134</v>
      </c>
      <c r="B108" s="25" t="s">
        <v>104</v>
      </c>
      <c r="C108" s="9">
        <v>14781.13</v>
      </c>
      <c r="D108" s="9">
        <v>14473.33</v>
      </c>
      <c r="E108" s="11"/>
    </row>
    <row r="109" spans="1:5" x14ac:dyDescent="0.2">
      <c r="A109" s="7">
        <v>5135</v>
      </c>
      <c r="B109" s="25" t="s">
        <v>105</v>
      </c>
      <c r="C109" s="9">
        <v>1580</v>
      </c>
      <c r="D109" s="9">
        <v>104</v>
      </c>
      <c r="E109" s="11"/>
    </row>
    <row r="110" spans="1:5" x14ac:dyDescent="0.2">
      <c r="A110" s="7">
        <v>5136</v>
      </c>
      <c r="B110" s="25" t="s">
        <v>106</v>
      </c>
      <c r="C110" s="9">
        <v>1297464.45</v>
      </c>
      <c r="D110" s="9">
        <v>1312506.76</v>
      </c>
      <c r="E110" s="11"/>
    </row>
    <row r="111" spans="1:5" x14ac:dyDescent="0.2">
      <c r="A111" s="7">
        <v>5137</v>
      </c>
      <c r="B111" s="25" t="s">
        <v>107</v>
      </c>
      <c r="C111" s="9">
        <v>24566.080000000002</v>
      </c>
      <c r="D111" s="9">
        <v>20820.919999999998</v>
      </c>
      <c r="E111" s="11"/>
    </row>
    <row r="112" spans="1:5" x14ac:dyDescent="0.2">
      <c r="A112" s="7">
        <v>5138</v>
      </c>
      <c r="B112" s="25" t="s">
        <v>108</v>
      </c>
      <c r="C112" s="9">
        <v>333701.40999999997</v>
      </c>
      <c r="D112" s="9">
        <v>308398.28000000003</v>
      </c>
      <c r="E112" s="11"/>
    </row>
    <row r="113" spans="1:5" x14ac:dyDescent="0.2">
      <c r="A113" s="7">
        <v>5139</v>
      </c>
      <c r="B113" s="25" t="s">
        <v>109</v>
      </c>
      <c r="C113" s="9">
        <v>12255</v>
      </c>
      <c r="D113" s="9">
        <v>12676.99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380032.09</v>
      </c>
      <c r="D114" s="4">
        <f>SUM(D115+D118+D121+D124+D129+D133+D136+D138+D144)</f>
        <v>168349.87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380032.09</v>
      </c>
      <c r="D115" s="9">
        <f>SUM(D116:D117)</f>
        <v>168349.87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380032.09</v>
      </c>
      <c r="D117" s="9">
        <v>168349.87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40697.300000000003</v>
      </c>
      <c r="D172" s="4">
        <f>SUM(D173+D182+D185+D191+D193+D195)</f>
        <v>33978.35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40697.300000000003</v>
      </c>
      <c r="D173" s="9">
        <f>SUM(D174:D181)</f>
        <v>33978.35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40697.300000000003</v>
      </c>
      <c r="D178" s="9">
        <v>33978.35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-115284.65999999922</v>
      </c>
      <c r="D207" s="14">
        <f>D3-D85</f>
        <v>-45556.629999999888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/>
      <c r="C213" s="34"/>
      <c r="D213" s="32"/>
    </row>
    <row r="214" spans="1:4" x14ac:dyDescent="0.2">
      <c r="A214" s="34"/>
      <c r="B214" s="35"/>
      <c r="C214" s="36"/>
      <c r="D214" s="35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212</v>
      </c>
    </row>
    <row r="3" spans="1:1" x14ac:dyDescent="0.2">
      <c r="A3" s="19" t="s">
        <v>198</v>
      </c>
    </row>
    <row r="4" spans="1:1" x14ac:dyDescent="0.2">
      <c r="A4" s="19" t="s">
        <v>213</v>
      </c>
    </row>
    <row r="5" spans="1:1" x14ac:dyDescent="0.2">
      <c r="A5" s="19" t="s">
        <v>214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2014-12-05T05:22:37Z</cp:lastPrinted>
  <dcterms:created xsi:type="dcterms:W3CDTF">2012-12-11T20:29:16Z</dcterms:created>
  <dcterms:modified xsi:type="dcterms:W3CDTF">2020-11-17T21:27:21Z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