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ANUAL\2017\INFORMACION CONTABLE\"/>
    </mc:Choice>
  </mc:AlternateContent>
  <bookViews>
    <workbookView xWindow="0" yWindow="0" windowWidth="156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5251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4" i="4"/>
  <c r="D139" i="4"/>
  <c r="D135" i="4"/>
  <c r="D128" i="4"/>
  <c r="D124" i="4"/>
  <c r="D121" i="4"/>
  <c r="D117" i="4"/>
  <c r="D113" i="4"/>
  <c r="D103" i="4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4" i="4"/>
  <c r="C168" i="4"/>
  <c r="C161" i="4"/>
  <c r="C157" i="4"/>
  <c r="C151" i="4"/>
  <c r="C147" i="4"/>
  <c r="C144" i="4"/>
  <c r="C139" i="4"/>
  <c r="C135" i="4"/>
  <c r="C128" i="4"/>
  <c r="C124" i="4"/>
  <c r="C121" i="4"/>
  <c r="C117" i="4"/>
  <c r="C113" i="4"/>
  <c r="C103" i="4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C178" i="4" l="1"/>
  <c r="D43" i="4"/>
  <c r="D102" i="4"/>
  <c r="D101" i="4" s="1"/>
  <c r="C43" i="4"/>
  <c r="C102" i="4"/>
  <c r="D143" i="4"/>
  <c r="C143" i="4"/>
  <c r="D4" i="4"/>
  <c r="D3" i="4" s="1"/>
  <c r="C4" i="4"/>
  <c r="D173" i="4"/>
  <c r="C173" i="4"/>
  <c r="C3" i="4" l="1"/>
  <c r="C101" i="4"/>
</calcChain>
</file>

<file path=xl/sharedStrings.xml><?xml version="1.0" encoding="utf-8"?>
<sst xmlns="http://schemas.openxmlformats.org/spreadsheetml/2006/main" count="257" uniqueCount="231">
  <si>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</si>
  <si>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</si>
  <si>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</si>
  <si>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</si>
  <si>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</si>
  <si>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</si>
  <si>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</si>
  <si>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</si>
  <si>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</si>
  <si>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</si>
  <si>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</si>
  <si>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</si>
  <si>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</si>
  <si>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</si>
  <si>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</si>
  <si>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</si>
  <si>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</si>
  <si>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</si>
  <si>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</si>
  <si>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</si>
  <si>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</si>
  <si>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</si>
  <si>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</si>
  <si>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</si>
  <si>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</si>
  <si>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</si>
  <si>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</si>
  <si>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</si>
  <si>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</si>
  <si>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</si>
  <si>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</si>
  <si>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</si>
  <si>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</si>
  <si>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</si>
  <si>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</si>
  <si>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</si>
  <si>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</si>
  <si>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</si>
  <si>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</si>
  <si>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</si>
  <si>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</si>
  <si>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</si>
  <si>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</si>
  <si>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</si>
  <si>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</si>
  <si>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</si>
  <si>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</si>
  <si>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</si>
  <si>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</si>
  <si>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</si>
  <si>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</si>
  <si>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</si>
  <si>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</si>
  <si>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</si>
  <si>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</si>
  <si>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</si>
  <si>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</si>
  <si>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</si>
  <si>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</si>
  <si>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</si>
  <si>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</si>
  <si>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</si>
  <si>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</si>
  <si>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</si>
  <si>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</si>
  <si>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</si>
  <si>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</si>
  <si>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</si>
  <si>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</si>
  <si>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</si>
  <si>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</si>
  <si>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</si>
  <si>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</si>
  <si>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</si>
  <si>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</si>
  <si>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</si>
  <si>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</si>
  <si>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</si>
  <si>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</si>
  <si>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</si>
  <si>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</si>
  <si>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</si>
  <si>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</si>
  <si>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</si>
  <si>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</si>
  <si>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</si>
  <si>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</si>
  <si>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</si>
  <si>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</si>
  <si>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</si>
  <si>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</si>
  <si>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</si>
  <si>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</si>
  <si>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</si>
  <si>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</si>
  <si>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</si>
  <si>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</si>
  <si>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</si>
  <si>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</si>
  <si>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</si>
  <si>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</si>
  <si>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</si>
  <si>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</si>
  <si>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</si>
  <si>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</si>
  <si>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</si>
  <si>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</si>
  <si>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</si>
  <si>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</si>
  <si>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</si>
  <si>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</si>
  <si>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</si>
  <si>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</si>
  <si>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</si>
  <si>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</si>
  <si>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</si>
  <si>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</si>
  <si>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</si>
  <si>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</si>
  <si>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</si>
  <si>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</si>
  <si>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</si>
  <si>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</si>
  <si>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</si>
  <si>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</si>
  <si>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</si>
  <si>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</si>
  <si>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</si>
  <si>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</si>
  <si>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</si>
  <si>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</si>
  <si>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</si>
  <si>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</si>
  <si>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</si>
  <si>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</si>
  <si>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</si>
  <si>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</si>
  <si>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</si>
  <si>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</si>
  <si>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</si>
  <si>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</si>
  <si>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</si>
  <si>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</si>
  <si>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</si>
  <si>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</si>
  <si>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</si>
  <si>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</si>
  <si>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</si>
  <si>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</si>
  <si>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</si>
  <si>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</si>
  <si>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</si>
  <si>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</si>
  <si>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</si>
  <si>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</si>
  <si>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</si>
  <si>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</si>
  <si>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</si>
  <si>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</si>
  <si>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</si>
  <si>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</si>
  <si>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</si>
  <si>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</si>
  <si>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</si>
  <si>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</si>
  <si>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</si>
  <si>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</si>
  <si>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</si>
  <si>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</si>
  <si>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</si>
  <si>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</si>
  <si>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</si>
  <si>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</si>
  <si>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</si>
  <si>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</si>
  <si>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</si>
  <si>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</si>
  <si>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</si>
  <si>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</si>
  <si>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</si>
  <si>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</si>
  <si>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</si>
  <si>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</si>
  <si>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</si>
  <si>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</si>
  <si>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</si>
  <si>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</si>
  <si>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</si>
  <si>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</si>
  <si>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</si>
  <si>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</si>
  <si>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</si>
  <si>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</si>
  <si>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</si>
  <si>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</si>
  <si>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</si>
  <si>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</si>
  <si>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</si>
  <si>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</si>
  <si>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</si>
  <si>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</si>
  <si>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</si>
  <si>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</si>
  <si>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</si>
  <si>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</si>
  <si>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</si>
  <si>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</si>
  <si>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</si>
  <si>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</si>
  <si>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</si>
  <si>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</si>
  <si>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</si>
  <si>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</si>
  <si>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</si>
  <si>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</si>
  <si>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</si>
  <si>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</si>
  <si>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</si>
  <si>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</si>
  <si>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</si>
  <si>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</si>
  <si>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</si>
  <si>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</si>
  <si>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</si>
  <si>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</si>
  <si>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</si>
  <si>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</si>
  <si>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</si>
  <si>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</si>
  <si>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</si>
  <si>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CONSEJO TURÍSTICO SAN JOSÉ ITURBIDE GUANAJUATO.
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</si>
</sst>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A205" sqref="A205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230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295778.28000000003</v>
      </c>
      <c r="D3" s="32">
        <f>SUM(D4+D43)</f>
        <v>403449.20999999996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129077.24</v>
      </c>
      <c r="D4" s="34">
        <f>SUM(D5+D13+D21+D27+D33+D35+D38)</f>
        <v>214049.09</v>
      </c>
      <c r="E4" s="8"/>
    </row>
    <row r="5" spans="1:5" x14ac:dyDescent="0.2">
      <c r="A5" s="7">
        <v>1110</v>
      </c>
      <c r="B5" s="22" t="s">
        <v>5</v>
      </c>
      <c r="C5" s="33">
        <f>SUM(C6:C12)</f>
        <v>129007.58</v>
      </c>
      <c r="D5" s="33">
        <f>SUM(D6:D12)</f>
        <v>212771.62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0</v>
      </c>
      <c r="D7" s="33">
        <v>0</v>
      </c>
      <c r="E7" s="8"/>
    </row>
    <row r="8" spans="1:5" x14ac:dyDescent="0.2">
      <c r="A8" s="7">
        <v>1113</v>
      </c>
      <c r="B8" s="23" t="s">
        <v>8</v>
      </c>
      <c r="C8" s="33">
        <v>129007.58</v>
      </c>
      <c r="D8" s="33">
        <v>212771.62</v>
      </c>
      <c r="E8" s="8"/>
    </row>
    <row r="9" spans="1:5" x14ac:dyDescent="0.2">
      <c r="A9" s="7">
        <v>1114</v>
      </c>
      <c r="B9" s="23" t="s">
        <v>9</v>
      </c>
      <c r="C9" s="33">
        <v>0</v>
      </c>
      <c r="D9" s="33">
        <v>0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69.66</v>
      </c>
      <c r="D13" s="33">
        <f>SUM(D14:D20)</f>
        <v>1277.47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0</v>
      </c>
      <c r="D15" s="33">
        <v>0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69.66</v>
      </c>
      <c r="D16" s="33">
        <v>1277.47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0</v>
      </c>
      <c r="D17" s="33">
        <v>0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0</v>
      </c>
      <c r="D18" s="33">
        <v>0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0</v>
      </c>
      <c r="D20" s="33">
        <v>0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0</v>
      </c>
      <c r="D21" s="33">
        <f>SUM(D22:D26)</f>
        <v>0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0</v>
      </c>
      <c r="D22" s="33">
        <v>0</v>
      </c>
      <c r="E22" s="8"/>
    </row>
    <row r="23" spans="1:5" x14ac:dyDescent="0.2">
      <c r="A23" s="7">
        <v>1132</v>
      </c>
      <c r="B23" s="23" t="s">
        <v>25</v>
      </c>
      <c r="C23" s="33">
        <v>0</v>
      </c>
      <c r="D23" s="33">
        <v>0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0</v>
      </c>
      <c r="D25" s="33">
        <v>0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166701.04</v>
      </c>
      <c r="D43" s="34">
        <f>SUM(D44+D49+D55+D63+D72+D78+D84+D91+D97)</f>
        <v>189400.12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0</v>
      </c>
      <c r="D55" s="33">
        <f>SUM(D56:D62)</f>
        <v>0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0</v>
      </c>
      <c r="D56" s="33">
        <v>0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0</v>
      </c>
      <c r="D58" s="33">
        <v>0</v>
      </c>
      <c r="E58" s="8"/>
    </row>
    <row r="59" spans="1:5" x14ac:dyDescent="0.2">
      <c r="A59" s="7">
        <v>1234</v>
      </c>
      <c r="B59" s="23" t="s">
        <v>64</v>
      </c>
      <c r="C59" s="33">
        <v>0</v>
      </c>
      <c r="D59" s="33">
        <v>0</v>
      </c>
      <c r="E59" s="8"/>
    </row>
    <row r="60" spans="1:5" x14ac:dyDescent="0.2">
      <c r="A60" s="7">
        <v>1235</v>
      </c>
      <c r="B60" s="23" t="s">
        <v>65</v>
      </c>
      <c r="C60" s="33">
        <v>0</v>
      </c>
      <c r="D60" s="33">
        <v>0</v>
      </c>
      <c r="E60" s="8"/>
    </row>
    <row r="61" spans="1:5" x14ac:dyDescent="0.2">
      <c r="A61" s="7">
        <v>1236</v>
      </c>
      <c r="B61" s="23" t="s">
        <v>66</v>
      </c>
      <c r="C61" s="33">
        <v>0</v>
      </c>
      <c r="D61" s="33">
        <v>0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272869.19</v>
      </c>
      <c r="D63" s="33">
        <f>SUM(D64:D71)</f>
        <v>254870.97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146899.19</v>
      </c>
      <c r="D64" s="33">
        <v>128900.97</v>
      </c>
      <c r="E64" s="8"/>
    </row>
    <row r="65" spans="1:5" x14ac:dyDescent="0.2">
      <c r="A65" s="7">
        <v>1242</v>
      </c>
      <c r="B65" s="23" t="s">
        <v>70</v>
      </c>
      <c r="C65" s="33">
        <v>0</v>
      </c>
      <c r="D65" s="33">
        <v>0</v>
      </c>
      <c r="E65" s="8"/>
    </row>
    <row r="66" spans="1:5" x14ac:dyDescent="0.2">
      <c r="A66" s="7">
        <v>1243</v>
      </c>
      <c r="B66" s="23" t="s">
        <v>71</v>
      </c>
      <c r="C66" s="33">
        <v>0</v>
      </c>
      <c r="D66" s="33">
        <v>0</v>
      </c>
      <c r="E66" s="8"/>
    </row>
    <row r="67" spans="1:5" x14ac:dyDescent="0.2">
      <c r="A67" s="7">
        <v>1244</v>
      </c>
      <c r="B67" s="23" t="s">
        <v>201</v>
      </c>
      <c r="C67" s="33">
        <v>125970</v>
      </c>
      <c r="D67" s="33">
        <v>125970</v>
      </c>
      <c r="E67" s="8"/>
    </row>
    <row r="68" spans="1:5" x14ac:dyDescent="0.2">
      <c r="A68" s="7">
        <v>1245</v>
      </c>
      <c r="B68" s="23" t="s">
        <v>72</v>
      </c>
      <c r="C68" s="33">
        <v>0</v>
      </c>
      <c r="D68" s="33">
        <v>0</v>
      </c>
      <c r="E68" s="8"/>
    </row>
    <row r="69" spans="1:5" x14ac:dyDescent="0.2">
      <c r="A69" s="7">
        <v>1246</v>
      </c>
      <c r="B69" s="23" t="s">
        <v>73</v>
      </c>
      <c r="C69" s="33">
        <v>0</v>
      </c>
      <c r="D69" s="33">
        <v>0</v>
      </c>
      <c r="E69" s="8"/>
    </row>
    <row r="70" spans="1:5" x14ac:dyDescent="0.2">
      <c r="A70" s="7">
        <v>1247</v>
      </c>
      <c r="B70" s="23" t="s">
        <v>74</v>
      </c>
      <c r="C70" s="33">
        <v>0</v>
      </c>
      <c r="D70" s="33">
        <v>0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0</v>
      </c>
      <c r="D72" s="33">
        <f>SUM(D73:D77)</f>
        <v>0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0</v>
      </c>
      <c r="D73" s="33">
        <v>0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0</v>
      </c>
      <c r="D76" s="33">
        <v>0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-106168.15</v>
      </c>
      <c r="D78" s="33">
        <f>SUM(D79:D83)</f>
        <v>-65470.85</v>
      </c>
      <c r="E78" s="8"/>
    </row>
    <row r="79" spans="1:5" x14ac:dyDescent="0.2">
      <c r="A79" s="7">
        <v>1261</v>
      </c>
      <c r="B79" s="23" t="s">
        <v>83</v>
      </c>
      <c r="C79" s="33">
        <v>0</v>
      </c>
      <c r="D79" s="33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-106168.15</v>
      </c>
      <c r="D81" s="33">
        <v>-65470.85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0</v>
      </c>
      <c r="D83" s="33">
        <v>0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0</v>
      </c>
      <c r="D84" s="33">
        <f>SUM(D85:D90)</f>
        <v>0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0</v>
      </c>
      <c r="D85" s="33">
        <v>0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26401.95</v>
      </c>
      <c r="D101" s="34">
        <f>SUM(D102+D143)</f>
        <v>18788.22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26401.95</v>
      </c>
      <c r="D102" s="34">
        <f>SUM(D103+D113+D117+D121+D124+D128+D135+D139)</f>
        <v>18788.22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13651.95</v>
      </c>
      <c r="D103" s="33">
        <f>SUM(D104:D112)</f>
        <v>16815.22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0</v>
      </c>
      <c r="D104" s="33">
        <v>0</v>
      </c>
      <c r="E104" s="8"/>
    </row>
    <row r="105" spans="1:5" x14ac:dyDescent="0.2">
      <c r="A105" s="7">
        <v>2112</v>
      </c>
      <c r="B105" s="23" t="s">
        <v>110</v>
      </c>
      <c r="C105" s="33">
        <v>0</v>
      </c>
      <c r="D105" s="33">
        <v>0</v>
      </c>
      <c r="E105" s="8"/>
    </row>
    <row r="106" spans="1:5" x14ac:dyDescent="0.2">
      <c r="A106" s="7">
        <v>2113</v>
      </c>
      <c r="B106" s="23" t="s">
        <v>111</v>
      </c>
      <c r="C106" s="33">
        <v>0</v>
      </c>
      <c r="D106" s="33">
        <v>0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0</v>
      </c>
      <c r="D108" s="33">
        <v>0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13651.95</v>
      </c>
      <c r="D110" s="33">
        <v>15607.41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0</v>
      </c>
      <c r="D112" s="33">
        <v>1207.81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0</v>
      </c>
      <c r="D117" s="33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0</v>
      </c>
      <c r="D118" s="33">
        <v>0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12750</v>
      </c>
      <c r="D124" s="33">
        <f>SUM(D125:D127)</f>
        <v>1973</v>
      </c>
      <c r="E124" s="8"/>
    </row>
    <row r="125" spans="1:5" x14ac:dyDescent="0.2">
      <c r="A125" s="7">
        <v>2151</v>
      </c>
      <c r="B125" s="23" t="s">
        <v>131</v>
      </c>
      <c r="C125" s="33">
        <v>12750</v>
      </c>
      <c r="D125" s="33">
        <v>1973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0</v>
      </c>
      <c r="D143" s="34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269376.32999999996</v>
      </c>
      <c r="D173" s="34">
        <f>SUM(D174+D178+D193)</f>
        <v>384660.99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87990.02</v>
      </c>
      <c r="D174" s="34">
        <f>SUM(D175+D176+D177)</f>
        <v>87990.02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87990.02</v>
      </c>
      <c r="D175" s="33">
        <v>87990.02</v>
      </c>
      <c r="E175" s="8"/>
    </row>
    <row r="176" spans="1:5" x14ac:dyDescent="0.2">
      <c r="A176" s="7">
        <v>3120</v>
      </c>
      <c r="B176" s="22" t="s">
        <v>181</v>
      </c>
      <c r="C176" s="33">
        <v>0</v>
      </c>
      <c r="D176" s="33">
        <v>0</v>
      </c>
      <c r="E176" s="8"/>
    </row>
    <row r="177" spans="1:5" x14ac:dyDescent="0.2">
      <c r="A177" s="7">
        <v>3130</v>
      </c>
      <c r="B177" s="22" t="s">
        <v>182</v>
      </c>
      <c r="C177" s="33">
        <v>0</v>
      </c>
      <c r="D177" s="33">
        <v>0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181386.30999999997</v>
      </c>
      <c r="D178" s="34">
        <f>SUM(D179+D180+D181+D186+D190)</f>
        <v>296670.96999999997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-115284.66</v>
      </c>
      <c r="D179" s="33">
        <v>-45556.63</v>
      </c>
      <c r="E179" s="8"/>
    </row>
    <row r="180" spans="1:5" x14ac:dyDescent="0.2">
      <c r="A180" s="7">
        <v>3220</v>
      </c>
      <c r="B180" s="22" t="s">
        <v>184</v>
      </c>
      <c r="C180" s="33">
        <v>296670.96999999997</v>
      </c>
      <c r="D180" s="33">
        <v>342227.6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/>
      <c r="C201" s="28"/>
      <c r="D201" s="26"/>
    </row>
    <row r="202" spans="1:5" x14ac:dyDescent="0.2">
      <c r="A202" s="28"/>
      <c r="B202" s="29"/>
      <c r="C202" s="30"/>
      <c r="D202" s="29"/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229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227</v>
      </c>
    </row>
    <row r="5" spans="1:1" ht="11.25" customHeight="1" x14ac:dyDescent="0.2">
      <c r="A5" s="16" t="s">
        <v>228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2014-12-05T05:20:54Z</cp:lastPrinted>
  <dcterms:created xsi:type="dcterms:W3CDTF">2012-12-11T20:26:08Z</dcterms:created>
  <dcterms:modified xsi:type="dcterms:W3CDTF">2020-11-17T21:26:09Z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