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7\INFORMACION CONTABLE\"/>
    </mc:Choice>
  </mc:AlternateContent>
  <bookViews>
    <workbookView xWindow="0" yWindow="0" windowWidth="156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178" i="4" l="1"/>
  <c r="D43" i="4"/>
  <c r="D102" i="4"/>
  <c r="D101" i="4" s="1"/>
  <c r="C43" i="4"/>
  <c r="C102" i="4"/>
  <c r="D143" i="4"/>
  <c r="C143" i="4"/>
  <c r="D4" i="4"/>
  <c r="D3" i="4" s="1"/>
  <c r="C4" i="4"/>
  <c r="D173" i="4"/>
  <c r="C173" i="4"/>
  <c r="C3" i="4" l="1"/>
  <c r="C101" i="4"/>
</calcChain>
</file>

<file path=xl/sharedStrings.xml><?xml version="1.0" encoding="utf-8"?>
<sst xmlns="http://schemas.openxmlformats.org/spreadsheetml/2006/main" count="257" uniqueCount="231">
  <si>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</si>
  <si>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</si>
  <si>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</si>
  <si>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</si>
  <si>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</si>
  <si>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</si>
  <si>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</si>
  <si>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</si>
  <si>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</si>
  <si>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</si>
  <si>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</si>
  <si>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</si>
  <si>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</si>
  <si>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</si>
  <si>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</si>
  <si>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</si>
  <si>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</si>
  <si>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</si>
  <si>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</si>
  <si>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</si>
  <si>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</si>
  <si>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</si>
  <si>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</si>
  <si>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</si>
  <si>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</si>
  <si>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</si>
  <si>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</si>
  <si>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</si>
  <si>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</si>
  <si>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</si>
  <si>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</si>
  <si>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</si>
  <si>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</si>
  <si>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</si>
  <si>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</si>
  <si>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</si>
  <si>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</si>
  <si>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</si>
  <si>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</si>
  <si>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</si>
  <si>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</si>
  <si>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</si>
  <si>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</si>
  <si>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</si>
  <si>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</si>
  <si>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</si>
  <si>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</si>
  <si>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</si>
  <si>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</si>
  <si>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</si>
  <si>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</si>
  <si>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</si>
  <si>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</si>
  <si>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</si>
  <si>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</si>
  <si>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</si>
  <si>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</si>
  <si>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</si>
  <si>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</si>
  <si>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</si>
  <si>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</si>
  <si>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</si>
  <si>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</si>
  <si>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</si>
  <si>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</si>
  <si>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</si>
  <si>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</si>
  <si>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</si>
  <si>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</si>
  <si>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</si>
  <si>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</si>
  <si>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</si>
  <si>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</si>
  <si>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</si>
  <si>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</si>
  <si>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</si>
  <si>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</si>
  <si>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</si>
  <si>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</si>
  <si>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</si>
  <si>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</si>
  <si>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</si>
  <si>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</si>
  <si>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</si>
  <si>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</si>
  <si>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</si>
  <si>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</si>
  <si>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</si>
  <si>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</si>
  <si>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</si>
  <si>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</si>
  <si>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</si>
  <si>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</si>
  <si>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</si>
  <si>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</si>
  <si>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</si>
  <si>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</si>
  <si>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</si>
  <si>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</si>
  <si>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</si>
  <si>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</si>
  <si>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</si>
  <si>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</si>
  <si>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</si>
  <si>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</si>
  <si>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</si>
  <si>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</si>
  <si>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</si>
  <si>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</si>
  <si>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</si>
  <si>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</si>
  <si>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</si>
  <si>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</si>
  <si>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</si>
  <si>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</si>
  <si>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</si>
  <si>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</si>
  <si>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</si>
  <si>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</si>
  <si>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</si>
  <si>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</si>
  <si>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</si>
  <si>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</si>
  <si>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</si>
  <si>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</si>
  <si>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</si>
  <si>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</si>
  <si>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</si>
  <si>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</si>
  <si>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</si>
  <si>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</si>
  <si>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</si>
  <si>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</si>
  <si>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</si>
  <si>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</si>
  <si>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</si>
  <si>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</si>
  <si>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</si>
  <si>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</si>
  <si>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</si>
  <si>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</si>
  <si>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</si>
  <si>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</si>
  <si>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</si>
  <si>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</si>
  <si>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</si>
  <si>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</si>
  <si>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</si>
  <si>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</si>
  <si>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</si>
  <si>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</si>
  <si>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</si>
  <si>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</si>
  <si>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</si>
  <si>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</si>
  <si>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</si>
  <si>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</si>
  <si>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</si>
  <si>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</si>
  <si>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</si>
  <si>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</si>
  <si>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</si>
  <si>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</si>
  <si>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</si>
  <si>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</si>
  <si>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</si>
  <si>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</si>
  <si>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</si>
  <si>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</si>
  <si>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</si>
  <si>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</si>
  <si>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</si>
  <si>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</si>
  <si>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</si>
  <si>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</si>
  <si>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</si>
  <si>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</si>
  <si>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</si>
  <si>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</si>
  <si>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</si>
  <si>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</si>
  <si>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</si>
  <si>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</si>
  <si>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</si>
  <si>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</si>
  <si>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</si>
  <si>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</si>
  <si>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</si>
  <si>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</si>
  <si>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</si>
  <si>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</si>
  <si>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</si>
  <si>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</si>
  <si>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</si>
  <si>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</si>
  <si>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</si>
  <si>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</si>
  <si>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</si>
  <si>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</si>
  <si>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</si>
  <si>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</si>
  <si>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</si>
  <si>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</si>
  <si>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</si>
  <si>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</si>
  <si>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</si>
  <si>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</si>
  <si>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</si>
  <si>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</si>
  <si>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</si>
  <si>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</si>
  <si>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</si>
  <si>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</si>
  <si>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</si>
  <si>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</si>
  <si>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</si>
  <si>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</si>
  <si>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</si>
  <si>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</si>
  <si>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</si>
  <si>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</si>
  <si>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</si>
  <si>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</si>
  <si>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</si>
  <si>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</si>
  <si>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</si>
  <si>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</si>
  <si>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</si>
  <si>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</si>
  <si>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</si>
  <si>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CONSEJO TURÍSTICO SAN JOSÉ ITURBIDE GUANAJUATO.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</si>
</sst>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205" sqref="A205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230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295778.28000000003</v>
      </c>
      <c r="D3" s="32">
        <f>SUM(D4+D43)</f>
        <v>403449.20999999996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129077.24</v>
      </c>
      <c r="D4" s="34">
        <f>SUM(D5+D13+D21+D27+D33+D35+D38)</f>
        <v>214049.09</v>
      </c>
      <c r="E4" s="8"/>
    </row>
    <row r="5" spans="1:5" x14ac:dyDescent="0.2">
      <c r="A5" s="7">
        <v>1110</v>
      </c>
      <c r="B5" s="22" t="s">
        <v>5</v>
      </c>
      <c r="C5" s="33">
        <f>SUM(C6:C12)</f>
        <v>129007.58</v>
      </c>
      <c r="D5" s="33">
        <f>SUM(D6:D12)</f>
        <v>212771.62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129007.58</v>
      </c>
      <c r="D8" s="33">
        <v>212771.62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69.66</v>
      </c>
      <c r="D13" s="33">
        <f>SUM(D14:D20)</f>
        <v>1277.47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0</v>
      </c>
      <c r="D15" s="33">
        <v>0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69.66</v>
      </c>
      <c r="D16" s="33">
        <v>1277.47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166701.04</v>
      </c>
      <c r="D43" s="34">
        <f>SUM(D44+D49+D55+D63+D72+D78+D84+D91+D97)</f>
        <v>189400.12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0</v>
      </c>
      <c r="D55" s="33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272869.19</v>
      </c>
      <c r="D63" s="33">
        <f>SUM(D64:D71)</f>
        <v>254870.97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146899.19</v>
      </c>
      <c r="D64" s="33">
        <v>128900.97</v>
      </c>
      <c r="E64" s="8"/>
    </row>
    <row r="65" spans="1:5" x14ac:dyDescent="0.2">
      <c r="A65" s="7">
        <v>1242</v>
      </c>
      <c r="B65" s="23" t="s">
        <v>70</v>
      </c>
      <c r="C65" s="33">
        <v>0</v>
      </c>
      <c r="D65" s="33">
        <v>0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125970</v>
      </c>
      <c r="D67" s="33">
        <v>125970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0</v>
      </c>
      <c r="D69" s="33">
        <v>0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0</v>
      </c>
      <c r="D72" s="33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-106168.15</v>
      </c>
      <c r="D78" s="33">
        <f>SUM(D79:D83)</f>
        <v>-65470.85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-106168.15</v>
      </c>
      <c r="D81" s="33">
        <v>-65470.85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26401.95</v>
      </c>
      <c r="D101" s="34">
        <f>SUM(D102+D143)</f>
        <v>18788.22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26401.95</v>
      </c>
      <c r="D102" s="34">
        <f>SUM(D103+D113+D117+D121+D124+D128+D135+D139)</f>
        <v>18788.22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13651.95</v>
      </c>
      <c r="D103" s="33">
        <f>SUM(D104:D112)</f>
        <v>16815.22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0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13651.95</v>
      </c>
      <c r="D110" s="33">
        <v>15607.41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0</v>
      </c>
      <c r="D112" s="33">
        <v>1207.81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12750</v>
      </c>
      <c r="D124" s="33">
        <f>SUM(D125:D127)</f>
        <v>1973</v>
      </c>
      <c r="E124" s="8"/>
    </row>
    <row r="125" spans="1:5" x14ac:dyDescent="0.2">
      <c r="A125" s="7">
        <v>2151</v>
      </c>
      <c r="B125" s="23" t="s">
        <v>131</v>
      </c>
      <c r="C125" s="33">
        <v>12750</v>
      </c>
      <c r="D125" s="33">
        <v>1973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269376.32999999996</v>
      </c>
      <c r="D173" s="34">
        <f>SUM(D174+D178+D193)</f>
        <v>384660.99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87990.02</v>
      </c>
      <c r="D174" s="34">
        <f>SUM(D175+D176+D177)</f>
        <v>87990.02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87990.02</v>
      </c>
      <c r="D175" s="33">
        <v>87990.02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181386.30999999997</v>
      </c>
      <c r="D178" s="34">
        <f>SUM(D179+D180+D181+D186+D190)</f>
        <v>296670.96999999997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-115284.66</v>
      </c>
      <c r="D179" s="33">
        <v>-45556.63</v>
      </c>
      <c r="E179" s="8"/>
    </row>
    <row r="180" spans="1:5" x14ac:dyDescent="0.2">
      <c r="A180" s="7">
        <v>3220</v>
      </c>
      <c r="B180" s="22" t="s">
        <v>184</v>
      </c>
      <c r="C180" s="33">
        <v>296670.96999999997</v>
      </c>
      <c r="D180" s="33">
        <v>342227.6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/>
      <c r="C201" s="28"/>
      <c r="D201" s="26"/>
    </row>
    <row r="202" spans="1:5" x14ac:dyDescent="0.2">
      <c r="A202" s="28"/>
      <c r="B202" s="29"/>
      <c r="C202" s="30"/>
      <c r="D202" s="29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229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227</v>
      </c>
    </row>
    <row r="5" spans="1:1" ht="11.25" customHeight="1" x14ac:dyDescent="0.2">
      <c r="A5" s="16" t="s">
        <v>228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2014-12-05T05:20:54Z</cp:lastPrinted>
  <dcterms:created xsi:type="dcterms:W3CDTF">2012-12-11T20:26:08Z</dcterms:created>
  <dcterms:modified xsi:type="dcterms:W3CDTF">2020-11-17T21:26:09Z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