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EVAC\PERIODO JULIO SEPT\INFORMACION CONTABLE\"/>
    </mc:Choice>
  </mc:AlternateContent>
  <xr:revisionPtr revIDLastSave="0" documentId="13_ncr:1_{4CB4EE31-485C-44DA-85C5-7DBB4443F6B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FE" sheetId="2" r:id="rId1"/>
  </sheets>
  <definedNames>
    <definedName name="_xlnm._FilterDatabase" localSheetId="0" hidden="1">EFE!#REF!</definedName>
    <definedName name="_xlnm.Print_Area" localSheetId="0">EFE!$A$1:$F$70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E33" i="2" s="1"/>
  <c r="D5" i="2"/>
  <c r="D33" i="2" s="1"/>
  <c r="E53" i="2" l="1"/>
  <c r="D53" i="2"/>
  <c r="E52" i="2"/>
  <c r="D52" i="2"/>
  <c r="E48" i="2"/>
  <c r="D48" i="2"/>
  <c r="E47" i="2"/>
  <c r="E57" i="2" s="1"/>
  <c r="D47" i="2"/>
  <c r="D57" i="2" s="1"/>
  <c r="E36" i="2"/>
  <c r="E44" i="2" s="1"/>
  <c r="D36" i="2"/>
  <c r="D44" i="2" s="1"/>
  <c r="D59" i="2" l="1"/>
  <c r="E59" i="2"/>
</calcChain>
</file>

<file path=xl/sharedStrings.xml><?xml version="1.0" encoding="utf-8"?>
<sst xmlns="http://schemas.openxmlformats.org/spreadsheetml/2006/main" count="66" uniqueCount="57">
  <si>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</si>
  <si>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</si>
  <si>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</si>
  <si>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</si>
  <si>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</si>
  <si>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</si>
  <si>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</si>
  <si>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</si>
  <si>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</si>
  <si>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</si>
  <si>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</si>
  <si>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</si>
  <si>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</si>
  <si>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</si>
  <si>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</si>
  <si>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</si>
  <si>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</si>
  <si>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</si>
  <si>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</si>
  <si>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</si>
  <si>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</si>
  <si>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</si>
  <si>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</si>
  <si>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</si>
  <si>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</si>
  <si>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</si>
  <si>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</si>
  <si>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</si>
  <si>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</si>
  <si>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</si>
  <si>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</si>
  <si>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</si>
  <si>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</si>
  <si>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</si>
  <si>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</si>
  <si>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</si>
  <si>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</si>
  <si>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</si>
  <si>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</si>
  <si>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</si>
  <si>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</si>
  <si>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</si>
  <si>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</si>
  <si>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</si>
  <si>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</si>
  <si>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</si>
  <si>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</si>
  <si>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</si>
  <si>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</si>
  <si>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</si>
  <si>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</si>
  <si>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CONSEJO TURÍSTICO SAN JOSÉ ITURBIDE GUANAJUATO.
ESTADO DE FLUJOS DE EFECTIVO
DEL 1 DE ENERO AL AL 30 DE SEPTIEMBRE DEL 2019</t>
  </si>
  <si>
    <t>Director</t>
  </si>
  <si>
    <t>Administradora</t>
  </si>
  <si>
    <t>Lic.Hugo César Sanchez Ramírez</t>
  </si>
  <si>
    <t>C.P. Lidia Morales Zarazua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</si>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</sst>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6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2965450</xdr:colOff>
      <xdr:row>66</xdr:row>
      <xdr:rowOff>0</xdr:rowOff>
    </xdr:from>
    <xdr:to>
      <xdr:col>2</xdr:col>
      <xdr:colOff>4171950</xdr:colOff>
      <xdr:row>71</xdr:row>
      <xdr:rowOff>9524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05281B6-7A32-4A82-A45D-6CC51E62FD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8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Photocopy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070225" y="10210801"/>
          <a:ext cx="1206500" cy="723899"/>
        </a:xfrm>
        <a:prstGeom prst="rect">
          <a:avLst/>
        </a:prstGeom>
        <a:effectLst>
          <a:glow rad="127000">
            <a:schemeClr val="bg1">
              <a:alpha val="0"/>
            </a:schemeClr>
          </a:glow>
          <a:outerShdw blurRad="50800" dist="50800" dir="5400000" algn="ctr" rotWithShape="0">
            <a:schemeClr val="bg1"/>
          </a:outerShdw>
        </a:effectLst>
      </xdr:spPr>
    </xdr:pic>
    <xdr:clientData/>
  </xdr:twoCellAnchor>
  <xdr:twoCellAnchor editAs="oneCell">
    <xdr:from>
      <xdr:col>3</xdr:col>
      <xdr:colOff>1028700</xdr:colOff>
      <xdr:row>66</xdr:row>
      <xdr:rowOff>28575</xdr:rowOff>
    </xdr:from>
    <xdr:to>
      <xdr:col>4</xdr:col>
      <xdr:colOff>233045</xdr:colOff>
      <xdr:row>70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C313672-ACD0-4645-A7E1-F7840B774FC6}"/>
            </a:ext>
          </a:extLst>
        </xdr:cNvPr>
        <xdr:cNvPicPr/>
      </xdr:nvPicPr>
      <xdr:blipFill>
        <a:blip xmlns:r="http://schemas.openxmlformats.org/officeDocument/2006/relationships" r:embed="rId3" cstate="print">
          <a:alphaModFix amt="85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10058400"/>
          <a:ext cx="680720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1"/>
  <sheetViews>
    <sheetView showGridLines="0" tabSelected="1" topLeftCell="A19" zoomScaleNormal="100" workbookViewId="0">
      <selection activeCell="I55" sqref="I55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30" t="s">
        <v>51</v>
      </c>
      <c r="B1" s="31"/>
      <c r="C1" s="31"/>
      <c r="D1" s="31"/>
      <c r="E1" s="32"/>
    </row>
    <row r="2" spans="1:5" ht="15" customHeight="1" x14ac:dyDescent="0.2">
      <c r="A2" s="33" t="s">
        <v>0</v>
      </c>
      <c r="B2" s="34"/>
      <c r="C2" s="34"/>
      <c r="D2" s="2">
        <v>2019</v>
      </c>
      <c r="E2" s="1">
        <v>2018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2143502.11</v>
      </c>
      <c r="E5" s="14">
        <f>SUM(E6:E15)</f>
        <v>2771274.62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0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0</v>
      </c>
      <c r="E12" s="17">
        <v>950</v>
      </c>
    </row>
    <row r="13" spans="1:5" ht="22.5" x14ac:dyDescent="0.2">
      <c r="A13" s="26">
        <v>4210</v>
      </c>
      <c r="C13" s="15" t="s">
        <v>46</v>
      </c>
      <c r="D13" s="16">
        <v>1589018.95</v>
      </c>
      <c r="E13" s="17">
        <v>2056015.62</v>
      </c>
    </row>
    <row r="14" spans="1:5" x14ac:dyDescent="0.2">
      <c r="A14" s="26">
        <v>4220</v>
      </c>
      <c r="C14" s="15" t="s">
        <v>47</v>
      </c>
      <c r="D14" s="16">
        <v>554483.16</v>
      </c>
      <c r="E14" s="17">
        <v>714309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1281808.31</v>
      </c>
      <c r="E16" s="14">
        <f>SUM(E17:E32)</f>
        <v>2676679.58</v>
      </c>
    </row>
    <row r="17" spans="1:5" x14ac:dyDescent="0.2">
      <c r="A17" s="26">
        <v>5110</v>
      </c>
      <c r="C17" s="15" t="s">
        <v>8</v>
      </c>
      <c r="D17" s="16">
        <v>473356.09</v>
      </c>
      <c r="E17" s="17">
        <v>628925.35</v>
      </c>
    </row>
    <row r="18" spans="1:5" x14ac:dyDescent="0.2">
      <c r="A18" s="26">
        <v>5120</v>
      </c>
      <c r="C18" s="15" t="s">
        <v>9</v>
      </c>
      <c r="D18" s="16">
        <v>19002.91</v>
      </c>
      <c r="E18" s="17">
        <v>28828.3</v>
      </c>
    </row>
    <row r="19" spans="1:5" x14ac:dyDescent="0.2">
      <c r="A19" s="26">
        <v>5130</v>
      </c>
      <c r="C19" s="15" t="s">
        <v>10</v>
      </c>
      <c r="D19" s="16">
        <v>789449.31</v>
      </c>
      <c r="E19" s="17">
        <v>2018483.93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442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0</v>
      </c>
      <c r="E23" s="17">
        <v>0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861693.79999999981</v>
      </c>
      <c r="E33" s="14">
        <f>E5-E16</f>
        <v>94595.040000000037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8099</v>
      </c>
      <c r="E40" s="14">
        <f>SUM(E41:E43)</f>
        <v>11999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8099</v>
      </c>
      <c r="E42" s="17">
        <v>11999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-8099</v>
      </c>
      <c r="E44" s="14">
        <f>E36-E40</f>
        <v>-11999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2975.62</v>
      </c>
      <c r="E47" s="14">
        <f>SUM(E48+E51)</f>
        <v>0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6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6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6" x14ac:dyDescent="0.2">
      <c r="A51" s="4"/>
      <c r="C51" s="15" t="s">
        <v>35</v>
      </c>
      <c r="D51" s="16">
        <v>2975.62</v>
      </c>
      <c r="E51" s="17">
        <v>0</v>
      </c>
    </row>
    <row r="52" spans="1:6" x14ac:dyDescent="0.2">
      <c r="A52" s="4"/>
      <c r="B52" s="11" t="s">
        <v>7</v>
      </c>
      <c r="C52" s="12"/>
      <c r="D52" s="13">
        <f>SUM(D53+D56)</f>
        <v>0</v>
      </c>
      <c r="E52" s="14">
        <f>SUM(E53+E56)</f>
        <v>24232.09</v>
      </c>
    </row>
    <row r="53" spans="1:6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6" x14ac:dyDescent="0.2">
      <c r="A54" s="4"/>
      <c r="C54" s="21" t="s">
        <v>33</v>
      </c>
      <c r="D54" s="16">
        <v>0</v>
      </c>
      <c r="E54" s="17">
        <v>0</v>
      </c>
    </row>
    <row r="55" spans="1:6" x14ac:dyDescent="0.2">
      <c r="A55" s="4"/>
      <c r="C55" s="21" t="s">
        <v>34</v>
      </c>
      <c r="D55" s="16">
        <v>0</v>
      </c>
      <c r="E55" s="17">
        <v>0</v>
      </c>
    </row>
    <row r="56" spans="1:6" x14ac:dyDescent="0.2">
      <c r="A56" s="4"/>
      <c r="C56" s="15" t="s">
        <v>37</v>
      </c>
      <c r="D56" s="16">
        <v>0</v>
      </c>
      <c r="E56" s="17">
        <v>24232.09</v>
      </c>
    </row>
    <row r="57" spans="1:6" x14ac:dyDescent="0.2">
      <c r="A57" s="18" t="s">
        <v>38</v>
      </c>
      <c r="C57" s="19"/>
      <c r="D57" s="13">
        <f>D47-D52</f>
        <v>2975.62</v>
      </c>
      <c r="E57" s="14">
        <f>E47-E52</f>
        <v>-24232.09</v>
      </c>
    </row>
    <row r="58" spans="1:6" x14ac:dyDescent="0.2">
      <c r="A58" s="20"/>
      <c r="C58" s="19"/>
      <c r="D58" s="13"/>
      <c r="E58" s="14"/>
    </row>
    <row r="59" spans="1:6" x14ac:dyDescent="0.2">
      <c r="A59" s="18" t="s">
        <v>39</v>
      </c>
      <c r="C59" s="19"/>
      <c r="D59" s="13">
        <f>D57+D44+D33</f>
        <v>856570.41999999981</v>
      </c>
      <c r="E59" s="14">
        <f>E57+E44+E33</f>
        <v>58363.950000000041</v>
      </c>
    </row>
    <row r="60" spans="1:6" x14ac:dyDescent="0.2">
      <c r="A60" s="20"/>
      <c r="C60" s="19"/>
      <c r="D60" s="13"/>
      <c r="E60" s="14"/>
    </row>
    <row r="61" spans="1:6" x14ac:dyDescent="0.2">
      <c r="A61" s="18" t="s">
        <v>40</v>
      </c>
      <c r="C61" s="19"/>
      <c r="D61" s="13">
        <v>187371.53</v>
      </c>
      <c r="E61" s="14">
        <v>129007.58</v>
      </c>
    </row>
    <row r="62" spans="1:6" x14ac:dyDescent="0.2">
      <c r="A62" s="18" t="s">
        <v>41</v>
      </c>
      <c r="C62" s="19"/>
      <c r="D62" s="13">
        <v>1043941.95</v>
      </c>
      <c r="E62" s="14">
        <v>187371.53</v>
      </c>
    </row>
    <row r="63" spans="1:6" x14ac:dyDescent="0.2">
      <c r="A63" s="22"/>
      <c r="B63" s="23"/>
      <c r="C63" s="24"/>
      <c r="D63" s="24"/>
      <c r="E63" s="25"/>
    </row>
    <row r="64" spans="1:6" x14ac:dyDescent="0.2">
      <c r="C64" s="35" t="s">
        <v>56</v>
      </c>
      <c r="D64" s="35"/>
      <c r="E64" s="35"/>
      <c r="F64" s="35"/>
    </row>
    <row r="65" spans="3:6" x14ac:dyDescent="0.2">
      <c r="C65" s="35"/>
      <c r="D65" s="35"/>
      <c r="E65" s="35"/>
      <c r="F65" s="35"/>
    </row>
    <row r="67" spans="3:6" x14ac:dyDescent="0.2">
      <c r="C67" s="28"/>
    </row>
    <row r="68" spans="3:6" x14ac:dyDescent="0.2">
      <c r="C68" s="29" t="s">
        <v>52</v>
      </c>
      <c r="E68" s="27" t="s">
        <v>53</v>
      </c>
    </row>
    <row r="69" spans="3:6" x14ac:dyDescent="0.2">
      <c r="C69" s="29"/>
      <c r="E69" s="27"/>
    </row>
    <row r="70" spans="3:6" x14ac:dyDescent="0.2">
      <c r="C70" s="29" t="s">
        <v>54</v>
      </c>
      <c r="E70" s="27" t="s">
        <v>55</v>
      </c>
    </row>
    <row r="71" spans="3:6" x14ac:dyDescent="0.2">
      <c r="C71" s="28"/>
    </row>
  </sheetData>
  <sheetProtection formatCells="0" formatColumns="0" formatRows="0" autoFilter="0"/>
  <mergeCells count="3">
    <mergeCell ref="A1:E1"/>
    <mergeCell ref="A2:C2"/>
    <mergeCell ref="C64:F65"/>
  </mergeCells>
  <pageMargins left="0.70866141732283472" right="0.70866141732283472" top="0.55118110236220474" bottom="0.74803149606299213" header="0.31496062992125984" footer="0.31496062992125984"/>
  <pageSetup scale="81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12f5b6f-540c-444d-8783-9749c880513e"/>
    <ds:schemaRef ds:uri="45be96a9-161b-45e5-8955-82d7971c9a3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Consejo Turístico </cp:lastModifiedBy>
  <cp:revision/>
  <cp:lastPrinted>2019-11-01T18:08:33Z</cp:lastPrinted>
  <dcterms:created xsi:type="dcterms:W3CDTF">2012-12-11T20:31:36Z</dcterms:created>
  <dcterms:modified xsi:type="dcterms:W3CDTF">2019-11-01T18:08:43Z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