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75" i="6"/>
  <c r="H73" i="6"/>
  <c r="H71" i="6"/>
  <c r="H67" i="6"/>
  <c r="H63" i="6"/>
  <c r="H61" i="6"/>
  <c r="H59" i="6"/>
  <c r="H55" i="6"/>
  <c r="H51" i="6"/>
  <c r="H49" i="6"/>
  <c r="H47" i="6"/>
  <c r="H45" i="6"/>
  <c r="H12" i="6"/>
  <c r="H11" i="6"/>
  <c r="H9" i="6"/>
  <c r="E76" i="6"/>
  <c r="H76" i="6" s="1"/>
  <c r="E75" i="6"/>
  <c r="E74" i="6"/>
  <c r="H74" i="6" s="1"/>
  <c r="E73" i="6"/>
  <c r="E72" i="6"/>
  <c r="H72" i="6" s="1"/>
  <c r="E71" i="6"/>
  <c r="E70" i="6"/>
  <c r="H70" i="6" s="1"/>
  <c r="E68" i="6"/>
  <c r="H68" i="6" s="1"/>
  <c r="E67" i="6"/>
  <c r="E66" i="6"/>
  <c r="H66" i="6" s="1"/>
  <c r="E64" i="6"/>
  <c r="H64" i="6" s="1"/>
  <c r="E63" i="6"/>
  <c r="E62" i="6"/>
  <c r="H62" i="6" s="1"/>
  <c r="E61" i="6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E50" i="6"/>
  <c r="H50" i="6" s="1"/>
  <c r="E49" i="6"/>
  <c r="E48" i="6"/>
  <c r="H48" i="6" s="1"/>
  <c r="E47" i="6"/>
  <c r="E46" i="6"/>
  <c r="H46" i="6" s="1"/>
  <c r="E45" i="6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E33" i="6" l="1"/>
  <c r="H43" i="6"/>
  <c r="H33" i="6"/>
  <c r="E23" i="6"/>
  <c r="H23" i="6" s="1"/>
  <c r="F77" i="6"/>
  <c r="E13" i="6"/>
  <c r="H13" i="6" s="1"/>
  <c r="D77" i="6"/>
  <c r="G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<sst xmlns="http://schemas.openxmlformats.org/spreadsheetml/2006/main" count="85" uniqueCount="85">
  <si>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</si>
  <si>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</si>
  <si>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</si>
  <si>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</si>
  <si>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</si>
  <si>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</si>
  <si>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</si>
  <si>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</si>
  <si>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</si>
  <si>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</si>
  <si>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</si>
  <si>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</si>
  <si>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</si>
  <si>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</si>
  <si>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</si>
  <si>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</si>
  <si>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</si>
  <si>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</si>
  <si>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</si>
  <si>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</si>
  <si>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</si>
  <si>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</si>
  <si>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</si>
  <si>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</si>
  <si>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</si>
  <si>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</si>
  <si>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</si>
  <si>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</si>
  <si>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</si>
  <si>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</si>
  <si>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</si>
  <si>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</si>
  <si>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</si>
  <si>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</si>
  <si>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</si>
  <si>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</si>
  <si>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</si>
  <si>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</si>
  <si>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</si>
  <si>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</si>
  <si>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</si>
  <si>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</si>
  <si>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</si>
  <si>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</si>
  <si>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</si>
  <si>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</si>
  <si>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</si>
  <si>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</si>
  <si>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</si>
  <si>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</si>
  <si>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</si>
  <si>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</si>
  <si>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</si>
  <si>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</si>
  <si>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</si>
  <si>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</si>
  <si>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</si>
  <si>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</si>
  <si>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</si>
  <si>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</si>
  <si>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</si>
  <si>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</si>
  <si>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</si>
  <si>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</si>
  <si>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</si>
  <si>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</si>
  <si>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</si>
  <si>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</si>
  <si>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</si>
  <si>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</si>
  <si>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</si>
  <si>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</si>
  <si>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</si>
  <si>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</si>
  <si>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</si>
  <si>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</si>
  <si>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</si>
  <si>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</si>
  <si>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</si>
  <si>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</si>
  <si>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</si>
  <si>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</si>
  <si>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</si>
  <si>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por Objeto del Gasto (Capítulo y Concepto)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</si>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</sst>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2" xfId="8" applyFont="1" applyFill="1" applyBorder="1" applyAlignment="1" applyProtection="1">
      <alignment horizontal="left" vertical="center"/>
      <protection locked="0"/>
    </xf>
  </cellXfs>
  <cellStyles count="44">
    <cellStyle name="=C:\WINNT\SYSTEM32\COMMAND.COM" xfId="41"/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sqref="A1:H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5" t="s">
        <v>10</v>
      </c>
      <c r="D3" s="5" t="s">
        <v>80</v>
      </c>
      <c r="E3" s="5" t="s">
        <v>11</v>
      </c>
      <c r="F3" s="5" t="s">
        <v>12</v>
      </c>
      <c r="G3" s="5" t="s">
        <v>13</v>
      </c>
      <c r="H3" s="23"/>
    </row>
    <row r="4" spans="1:8" x14ac:dyDescent="0.2">
      <c r="A4" s="28"/>
      <c r="B4" s="29"/>
      <c r="C4" s="6">
        <v>1</v>
      </c>
      <c r="D4" s="6">
        <v>2</v>
      </c>
      <c r="E4" s="6" t="s">
        <v>81</v>
      </c>
      <c r="F4" s="6">
        <v>4</v>
      </c>
      <c r="G4" s="6">
        <v>5</v>
      </c>
      <c r="H4" s="6" t="s">
        <v>82</v>
      </c>
    </row>
    <row r="5" spans="1:8" x14ac:dyDescent="0.2">
      <c r="A5" s="14" t="s">
        <v>16</v>
      </c>
      <c r="B5" s="3"/>
      <c r="C5" s="10">
        <f>SUM(C6:C12)</f>
        <v>743800</v>
      </c>
      <c r="D5" s="10">
        <f>SUM(D6:D12)</f>
        <v>-46557.53</v>
      </c>
      <c r="E5" s="10">
        <f>C5+D5</f>
        <v>697242.47</v>
      </c>
      <c r="F5" s="10">
        <f>SUM(F6:F12)</f>
        <v>628925.35000000009</v>
      </c>
      <c r="G5" s="10">
        <f>SUM(G6:G12)</f>
        <v>628925.35000000009</v>
      </c>
      <c r="H5" s="10">
        <f>E5-F5</f>
        <v>68317.119999999879</v>
      </c>
    </row>
    <row r="6" spans="1:8" x14ac:dyDescent="0.2">
      <c r="A6" s="15">
        <v>1100</v>
      </c>
      <c r="B6" s="7" t="s">
        <v>25</v>
      </c>
      <c r="C6" s="11">
        <v>427050</v>
      </c>
      <c r="D6" s="11">
        <v>-20300</v>
      </c>
      <c r="E6" s="11">
        <f t="shared" ref="E6:E69" si="0">C6+D6</f>
        <v>406750</v>
      </c>
      <c r="F6" s="11">
        <v>353778.41</v>
      </c>
      <c r="G6" s="11">
        <v>353778.41</v>
      </c>
      <c r="H6" s="11">
        <f t="shared" ref="H6:H69" si="1">E6-F6</f>
        <v>52971.590000000026</v>
      </c>
    </row>
    <row r="7" spans="1:8" x14ac:dyDescent="0.2">
      <c r="A7" s="15">
        <v>1200</v>
      </c>
      <c r="B7" s="7" t="s">
        <v>26</v>
      </c>
      <c r="C7" s="11">
        <v>157200</v>
      </c>
      <c r="D7" s="11">
        <v>-29057.53</v>
      </c>
      <c r="E7" s="11">
        <f t="shared" si="0"/>
        <v>128142.47</v>
      </c>
      <c r="F7" s="11">
        <v>128142.47</v>
      </c>
      <c r="G7" s="11">
        <v>128142.47</v>
      </c>
      <c r="H7" s="11">
        <f t="shared" si="1"/>
        <v>0</v>
      </c>
    </row>
    <row r="8" spans="1:8" x14ac:dyDescent="0.2">
      <c r="A8" s="15">
        <v>1300</v>
      </c>
      <c r="B8" s="7" t="s">
        <v>27</v>
      </c>
      <c r="C8" s="11">
        <v>54050</v>
      </c>
      <c r="D8" s="11">
        <v>0</v>
      </c>
      <c r="E8" s="11">
        <f t="shared" si="0"/>
        <v>54050</v>
      </c>
      <c r="F8" s="11">
        <v>45241.04</v>
      </c>
      <c r="G8" s="11">
        <v>45241.04</v>
      </c>
      <c r="H8" s="11">
        <f t="shared" si="1"/>
        <v>8808.9599999999991</v>
      </c>
    </row>
    <row r="9" spans="1:8" x14ac:dyDescent="0.2">
      <c r="A9" s="15">
        <v>1400</v>
      </c>
      <c r="B9" s="7" t="s">
        <v>1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f t="shared" si="1"/>
        <v>0</v>
      </c>
    </row>
    <row r="10" spans="1:8" x14ac:dyDescent="0.2">
      <c r="A10" s="15">
        <v>1500</v>
      </c>
      <c r="B10" s="7" t="s">
        <v>28</v>
      </c>
      <c r="C10" s="11">
        <v>93000</v>
      </c>
      <c r="D10" s="11">
        <v>2800</v>
      </c>
      <c r="E10" s="11">
        <f t="shared" si="0"/>
        <v>95800</v>
      </c>
      <c r="F10" s="11">
        <v>95432.51</v>
      </c>
      <c r="G10" s="11">
        <v>95432.51</v>
      </c>
      <c r="H10" s="11">
        <f t="shared" si="1"/>
        <v>367.49000000000524</v>
      </c>
    </row>
    <row r="11" spans="1:8" x14ac:dyDescent="0.2">
      <c r="A11" s="15">
        <v>1600</v>
      </c>
      <c r="B11" s="7" t="s">
        <v>2</v>
      </c>
      <c r="C11" s="11">
        <v>5000</v>
      </c>
      <c r="D11" s="11">
        <v>0</v>
      </c>
      <c r="E11" s="11">
        <f t="shared" si="0"/>
        <v>5000</v>
      </c>
      <c r="F11" s="11">
        <v>0</v>
      </c>
      <c r="G11" s="11">
        <v>0</v>
      </c>
      <c r="H11" s="11">
        <f t="shared" si="1"/>
        <v>5000</v>
      </c>
    </row>
    <row r="12" spans="1:8" x14ac:dyDescent="0.2">
      <c r="A12" s="15">
        <v>1700</v>
      </c>
      <c r="B12" s="7" t="s">
        <v>29</v>
      </c>
      <c r="C12" s="11">
        <v>7500</v>
      </c>
      <c r="D12" s="11">
        <v>0</v>
      </c>
      <c r="E12" s="11">
        <f t="shared" si="0"/>
        <v>7500</v>
      </c>
      <c r="F12" s="11">
        <v>6330.92</v>
      </c>
      <c r="G12" s="11">
        <v>6330.92</v>
      </c>
      <c r="H12" s="11">
        <f t="shared" si="1"/>
        <v>1169.08</v>
      </c>
    </row>
    <row r="13" spans="1:8" x14ac:dyDescent="0.2">
      <c r="A13" s="14" t="s">
        <v>17</v>
      </c>
      <c r="B13" s="3"/>
      <c r="C13" s="11">
        <f>SUM(C14:C22)</f>
        <v>23500</v>
      </c>
      <c r="D13" s="11">
        <f>SUM(D14:D22)</f>
        <v>7837.4</v>
      </c>
      <c r="E13" s="11">
        <f t="shared" si="0"/>
        <v>31337.4</v>
      </c>
      <c r="F13" s="11">
        <f>SUM(F14:F22)</f>
        <v>28828.3</v>
      </c>
      <c r="G13" s="11">
        <f>SUM(G14:G22)</f>
        <v>28828.3</v>
      </c>
      <c r="H13" s="11">
        <f t="shared" si="1"/>
        <v>2509.1000000000022</v>
      </c>
    </row>
    <row r="14" spans="1:8" x14ac:dyDescent="0.2">
      <c r="A14" s="15">
        <v>2100</v>
      </c>
      <c r="B14" s="7" t="s">
        <v>30</v>
      </c>
      <c r="C14" s="11">
        <v>6500</v>
      </c>
      <c r="D14" s="11">
        <v>5918.4</v>
      </c>
      <c r="E14" s="11">
        <f t="shared" si="0"/>
        <v>12418.4</v>
      </c>
      <c r="F14" s="11">
        <v>11731.66</v>
      </c>
      <c r="G14" s="11">
        <v>11731.66</v>
      </c>
      <c r="H14" s="11">
        <f t="shared" si="1"/>
        <v>686.73999999999978</v>
      </c>
    </row>
    <row r="15" spans="1:8" x14ac:dyDescent="0.2">
      <c r="A15" s="15">
        <v>2200</v>
      </c>
      <c r="B15" s="7" t="s">
        <v>31</v>
      </c>
      <c r="C15" s="11">
        <v>3000</v>
      </c>
      <c r="D15" s="11">
        <v>0</v>
      </c>
      <c r="E15" s="11">
        <f t="shared" si="0"/>
        <v>3000</v>
      </c>
      <c r="F15" s="11">
        <v>2569.64</v>
      </c>
      <c r="G15" s="11">
        <v>2569.64</v>
      </c>
      <c r="H15" s="11">
        <f t="shared" si="1"/>
        <v>430.36000000000013</v>
      </c>
    </row>
    <row r="16" spans="1:8" x14ac:dyDescent="0.2">
      <c r="A16" s="15">
        <v>2300</v>
      </c>
      <c r="B16" s="7" t="s">
        <v>32</v>
      </c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">
      <c r="A17" s="15">
        <v>2400</v>
      </c>
      <c r="B17" s="7" t="s">
        <v>33</v>
      </c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f t="shared" si="1"/>
        <v>0</v>
      </c>
    </row>
    <row r="18" spans="1:8" x14ac:dyDescent="0.2">
      <c r="A18" s="15">
        <v>2500</v>
      </c>
      <c r="B18" s="7" t="s">
        <v>34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f t="shared" si="1"/>
        <v>0</v>
      </c>
    </row>
    <row r="19" spans="1:8" x14ac:dyDescent="0.2">
      <c r="A19" s="15">
        <v>2600</v>
      </c>
      <c r="B19" s="7" t="s">
        <v>35</v>
      </c>
      <c r="C19" s="11">
        <v>7000</v>
      </c>
      <c r="D19" s="11">
        <v>0</v>
      </c>
      <c r="E19" s="11">
        <f t="shared" si="0"/>
        <v>7000</v>
      </c>
      <c r="F19" s="11">
        <v>7000</v>
      </c>
      <c r="G19" s="11">
        <v>7000</v>
      </c>
      <c r="H19" s="11">
        <f t="shared" si="1"/>
        <v>0</v>
      </c>
    </row>
    <row r="20" spans="1:8" x14ac:dyDescent="0.2">
      <c r="A20" s="15">
        <v>2700</v>
      </c>
      <c r="B20" s="7" t="s">
        <v>36</v>
      </c>
      <c r="C20" s="11">
        <v>5000</v>
      </c>
      <c r="D20" s="11">
        <v>619</v>
      </c>
      <c r="E20" s="11">
        <f t="shared" si="0"/>
        <v>5619</v>
      </c>
      <c r="F20" s="11">
        <v>5619</v>
      </c>
      <c r="G20" s="11">
        <v>5619</v>
      </c>
      <c r="H20" s="11">
        <f t="shared" si="1"/>
        <v>0</v>
      </c>
    </row>
    <row r="21" spans="1:8" x14ac:dyDescent="0.2">
      <c r="A21" s="15">
        <v>2800</v>
      </c>
      <c r="B21" s="7" t="s">
        <v>37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f t="shared" si="1"/>
        <v>0</v>
      </c>
    </row>
    <row r="22" spans="1:8" x14ac:dyDescent="0.2">
      <c r="A22" s="15">
        <v>2900</v>
      </c>
      <c r="B22" s="7" t="s">
        <v>38</v>
      </c>
      <c r="C22" s="11">
        <v>2000</v>
      </c>
      <c r="D22" s="11">
        <v>1300</v>
      </c>
      <c r="E22" s="11">
        <f t="shared" si="0"/>
        <v>3300</v>
      </c>
      <c r="F22" s="11">
        <v>1908</v>
      </c>
      <c r="G22" s="11">
        <v>1908</v>
      </c>
      <c r="H22" s="11">
        <f t="shared" si="1"/>
        <v>1392</v>
      </c>
    </row>
    <row r="23" spans="1:8" x14ac:dyDescent="0.2">
      <c r="A23" s="14" t="s">
        <v>18</v>
      </c>
      <c r="B23" s="3"/>
      <c r="C23" s="11">
        <f>SUM(C24:C32)</f>
        <v>2032270.85</v>
      </c>
      <c r="D23" s="11">
        <f>SUM(D24:D32)</f>
        <v>-3587.109999999986</v>
      </c>
      <c r="E23" s="11">
        <f t="shared" si="0"/>
        <v>2028683.7400000002</v>
      </c>
      <c r="F23" s="11">
        <f>SUM(F24:F32)</f>
        <v>2018483.9300000002</v>
      </c>
      <c r="G23" s="11">
        <f>SUM(G24:G32)</f>
        <v>2018483.9300000002</v>
      </c>
      <c r="H23" s="11">
        <f t="shared" si="1"/>
        <v>10199.810000000056</v>
      </c>
    </row>
    <row r="24" spans="1:8" x14ac:dyDescent="0.2">
      <c r="A24" s="15">
        <v>3100</v>
      </c>
      <c r="B24" s="7" t="s">
        <v>39</v>
      </c>
      <c r="C24" s="11">
        <v>22410</v>
      </c>
      <c r="D24" s="11">
        <v>1792</v>
      </c>
      <c r="E24" s="11">
        <f t="shared" si="0"/>
        <v>24202</v>
      </c>
      <c r="F24" s="11">
        <v>23722</v>
      </c>
      <c r="G24" s="11">
        <v>23722</v>
      </c>
      <c r="H24" s="11">
        <f t="shared" si="1"/>
        <v>480</v>
      </c>
    </row>
    <row r="25" spans="1:8" x14ac:dyDescent="0.2">
      <c r="A25" s="15">
        <v>3200</v>
      </c>
      <c r="B25" s="7" t="s">
        <v>40</v>
      </c>
      <c r="C25" s="11">
        <v>6000</v>
      </c>
      <c r="D25" s="11">
        <v>0</v>
      </c>
      <c r="E25" s="11">
        <f t="shared" si="0"/>
        <v>6000</v>
      </c>
      <c r="F25" s="11">
        <v>5568</v>
      </c>
      <c r="G25" s="11">
        <v>5568</v>
      </c>
      <c r="H25" s="11">
        <f t="shared" si="1"/>
        <v>432</v>
      </c>
    </row>
    <row r="26" spans="1:8" x14ac:dyDescent="0.2">
      <c r="A26" s="15">
        <v>3300</v>
      </c>
      <c r="B26" s="7" t="s">
        <v>41</v>
      </c>
      <c r="C26" s="11">
        <v>0</v>
      </c>
      <c r="D26" s="11">
        <v>0</v>
      </c>
      <c r="E26" s="11">
        <f t="shared" si="0"/>
        <v>0</v>
      </c>
      <c r="F26" s="11">
        <v>0</v>
      </c>
      <c r="G26" s="11">
        <v>0</v>
      </c>
      <c r="H26" s="11">
        <f t="shared" si="1"/>
        <v>0</v>
      </c>
    </row>
    <row r="27" spans="1:8" x14ac:dyDescent="0.2">
      <c r="A27" s="15">
        <v>3400</v>
      </c>
      <c r="B27" s="7" t="s">
        <v>42</v>
      </c>
      <c r="C27" s="11">
        <v>16870</v>
      </c>
      <c r="D27" s="11">
        <v>-518.55999999999995</v>
      </c>
      <c r="E27" s="11">
        <f t="shared" si="0"/>
        <v>16351.44</v>
      </c>
      <c r="F27" s="11">
        <v>14050.56</v>
      </c>
      <c r="G27" s="11">
        <v>14050.56</v>
      </c>
      <c r="H27" s="11">
        <f t="shared" si="1"/>
        <v>2300.880000000001</v>
      </c>
    </row>
    <row r="28" spans="1:8" x14ac:dyDescent="0.2">
      <c r="A28" s="15">
        <v>3500</v>
      </c>
      <c r="B28" s="7" t="s">
        <v>43</v>
      </c>
      <c r="C28" s="11">
        <v>4000</v>
      </c>
      <c r="D28" s="11">
        <v>3500</v>
      </c>
      <c r="E28" s="11">
        <f t="shared" si="0"/>
        <v>7500</v>
      </c>
      <c r="F28" s="11">
        <v>6266</v>
      </c>
      <c r="G28" s="11">
        <v>6266</v>
      </c>
      <c r="H28" s="11">
        <f t="shared" si="1"/>
        <v>1234</v>
      </c>
    </row>
    <row r="29" spans="1:8" x14ac:dyDescent="0.2">
      <c r="A29" s="15">
        <v>3600</v>
      </c>
      <c r="B29" s="7" t="s">
        <v>44</v>
      </c>
      <c r="C29" s="11">
        <v>1356507.7</v>
      </c>
      <c r="D29" s="11">
        <v>94874.91</v>
      </c>
      <c r="E29" s="11">
        <f t="shared" si="0"/>
        <v>1451382.6099999999</v>
      </c>
      <c r="F29" s="11">
        <v>1451382.61</v>
      </c>
      <c r="G29" s="11">
        <v>1451382.61</v>
      </c>
      <c r="H29" s="11">
        <f t="shared" si="1"/>
        <v>0</v>
      </c>
    </row>
    <row r="30" spans="1:8" x14ac:dyDescent="0.2">
      <c r="A30" s="15">
        <v>3700</v>
      </c>
      <c r="B30" s="7" t="s">
        <v>45</v>
      </c>
      <c r="C30" s="11">
        <v>16000</v>
      </c>
      <c r="D30" s="11">
        <v>5226.32</v>
      </c>
      <c r="E30" s="11">
        <f t="shared" si="0"/>
        <v>21226.32</v>
      </c>
      <c r="F30" s="11">
        <v>19779.330000000002</v>
      </c>
      <c r="G30" s="11">
        <v>19779.330000000002</v>
      </c>
      <c r="H30" s="11">
        <f t="shared" si="1"/>
        <v>1446.989999999998</v>
      </c>
    </row>
    <row r="31" spans="1:8" x14ac:dyDescent="0.2">
      <c r="A31" s="15">
        <v>3800</v>
      </c>
      <c r="B31" s="7" t="s">
        <v>46</v>
      </c>
      <c r="C31" s="11">
        <v>596783.15</v>
      </c>
      <c r="D31" s="11">
        <v>-109961.78</v>
      </c>
      <c r="E31" s="11">
        <f t="shared" si="0"/>
        <v>486821.37</v>
      </c>
      <c r="F31" s="11">
        <v>484827.43</v>
      </c>
      <c r="G31" s="11">
        <v>484827.43</v>
      </c>
      <c r="H31" s="11">
        <f t="shared" si="1"/>
        <v>1993.9400000000023</v>
      </c>
    </row>
    <row r="32" spans="1:8" x14ac:dyDescent="0.2">
      <c r="A32" s="15">
        <v>3900</v>
      </c>
      <c r="B32" s="7" t="s">
        <v>0</v>
      </c>
      <c r="C32" s="11">
        <v>13700</v>
      </c>
      <c r="D32" s="11">
        <v>1500</v>
      </c>
      <c r="E32" s="11">
        <f t="shared" si="0"/>
        <v>15200</v>
      </c>
      <c r="F32" s="11">
        <v>12888</v>
      </c>
      <c r="G32" s="11">
        <v>12888</v>
      </c>
      <c r="H32" s="11">
        <f t="shared" si="1"/>
        <v>2312</v>
      </c>
    </row>
    <row r="33" spans="1:8" x14ac:dyDescent="0.2">
      <c r="A33" s="14" t="s">
        <v>19</v>
      </c>
      <c r="B33" s="3"/>
      <c r="C33" s="11">
        <f>SUM(C34:C42)</f>
        <v>2000</v>
      </c>
      <c r="D33" s="11">
        <f>SUM(D34:D42)</f>
        <v>-939</v>
      </c>
      <c r="E33" s="11">
        <f t="shared" si="0"/>
        <v>1061</v>
      </c>
      <c r="F33" s="11">
        <f>SUM(F34:F42)</f>
        <v>442</v>
      </c>
      <c r="G33" s="11">
        <f>SUM(G34:G42)</f>
        <v>442</v>
      </c>
      <c r="H33" s="11">
        <f t="shared" si="1"/>
        <v>619</v>
      </c>
    </row>
    <row r="34" spans="1:8" x14ac:dyDescent="0.2">
      <c r="A34" s="15">
        <v>4100</v>
      </c>
      <c r="B34" s="7" t="s">
        <v>47</v>
      </c>
      <c r="C34" s="11">
        <v>2000</v>
      </c>
      <c r="D34" s="11">
        <v>-939</v>
      </c>
      <c r="E34" s="11">
        <f t="shared" si="0"/>
        <v>1061</v>
      </c>
      <c r="F34" s="11">
        <v>442</v>
      </c>
      <c r="G34" s="11">
        <v>442</v>
      </c>
      <c r="H34" s="11">
        <f t="shared" si="1"/>
        <v>619</v>
      </c>
    </row>
    <row r="35" spans="1:8" x14ac:dyDescent="0.2">
      <c r="A35" s="15">
        <v>4200</v>
      </c>
      <c r="B35" s="7" t="s">
        <v>48</v>
      </c>
      <c r="C35" s="11">
        <v>0</v>
      </c>
      <c r="D35" s="11">
        <v>0</v>
      </c>
      <c r="E35" s="11">
        <f t="shared" si="0"/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 s="15">
        <v>4300</v>
      </c>
      <c r="B36" s="7" t="s">
        <v>49</v>
      </c>
      <c r="C36" s="11">
        <v>0</v>
      </c>
      <c r="D36" s="11">
        <v>0</v>
      </c>
      <c r="E36" s="11">
        <f t="shared" si="0"/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 s="15">
        <v>4400</v>
      </c>
      <c r="B37" s="7" t="s">
        <v>50</v>
      </c>
      <c r="C37" s="11">
        <v>0</v>
      </c>
      <c r="D37" s="11">
        <v>0</v>
      </c>
      <c r="E37" s="11">
        <f t="shared" si="0"/>
        <v>0</v>
      </c>
      <c r="F37" s="11">
        <v>0</v>
      </c>
      <c r="G37" s="11">
        <v>0</v>
      </c>
      <c r="H37" s="11">
        <f t="shared" si="1"/>
        <v>0</v>
      </c>
    </row>
    <row r="38" spans="1:8" x14ac:dyDescent="0.2">
      <c r="A38" s="15">
        <v>4500</v>
      </c>
      <c r="B38" s="7" t="s">
        <v>7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15">
        <v>4600</v>
      </c>
      <c r="B39" s="7" t="s">
        <v>51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15">
        <v>4700</v>
      </c>
      <c r="B40" s="7" t="s">
        <v>52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15">
        <v>4800</v>
      </c>
      <c r="B41" s="7" t="s">
        <v>3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15">
        <v>4900</v>
      </c>
      <c r="B42" s="7" t="s">
        <v>53</v>
      </c>
      <c r="C42" s="11">
        <v>0</v>
      </c>
      <c r="D42" s="11">
        <v>0</v>
      </c>
      <c r="E42" s="11">
        <f t="shared" si="0"/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14" t="s">
        <v>20</v>
      </c>
      <c r="B43" s="3"/>
      <c r="C43" s="11">
        <f>SUM(C44:C52)</f>
        <v>0</v>
      </c>
      <c r="D43" s="11">
        <f>SUM(D44:D52)</f>
        <v>12000</v>
      </c>
      <c r="E43" s="11">
        <f t="shared" si="0"/>
        <v>12000</v>
      </c>
      <c r="F43" s="11">
        <f>SUM(F44:F52)</f>
        <v>11999</v>
      </c>
      <c r="G43" s="11">
        <f>SUM(G44:G52)</f>
        <v>11999</v>
      </c>
      <c r="H43" s="11">
        <f t="shared" si="1"/>
        <v>1</v>
      </c>
    </row>
    <row r="44" spans="1:8" x14ac:dyDescent="0.2">
      <c r="A44" s="15">
        <v>5100</v>
      </c>
      <c r="B44" s="7" t="s">
        <v>54</v>
      </c>
      <c r="C44" s="11">
        <v>0</v>
      </c>
      <c r="D44" s="11">
        <v>12000</v>
      </c>
      <c r="E44" s="11">
        <f t="shared" si="0"/>
        <v>12000</v>
      </c>
      <c r="F44" s="11">
        <v>11999</v>
      </c>
      <c r="G44" s="11">
        <v>11999</v>
      </c>
      <c r="H44" s="11">
        <f t="shared" si="1"/>
        <v>1</v>
      </c>
    </row>
    <row r="45" spans="1:8" x14ac:dyDescent="0.2">
      <c r="A45" s="15">
        <v>5200</v>
      </c>
      <c r="B45" s="7" t="s">
        <v>55</v>
      </c>
      <c r="C45" s="11">
        <v>0</v>
      </c>
      <c r="D45" s="11">
        <v>0</v>
      </c>
      <c r="E45" s="11">
        <f t="shared" si="0"/>
        <v>0</v>
      </c>
      <c r="F45" s="11">
        <v>0</v>
      </c>
      <c r="G45" s="11">
        <v>0</v>
      </c>
      <c r="H45" s="11">
        <f t="shared" si="1"/>
        <v>0</v>
      </c>
    </row>
    <row r="46" spans="1:8" x14ac:dyDescent="0.2">
      <c r="A46" s="15">
        <v>5300</v>
      </c>
      <c r="B46" s="7" t="s">
        <v>56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v>0</v>
      </c>
      <c r="H46" s="11">
        <f t="shared" si="1"/>
        <v>0</v>
      </c>
    </row>
    <row r="47" spans="1:8" x14ac:dyDescent="0.2">
      <c r="A47" s="15">
        <v>5400</v>
      </c>
      <c r="B47" s="7" t="s">
        <v>57</v>
      </c>
      <c r="C47" s="11">
        <v>0</v>
      </c>
      <c r="D47" s="11">
        <v>0</v>
      </c>
      <c r="E47" s="11">
        <f t="shared" si="0"/>
        <v>0</v>
      </c>
      <c r="F47" s="11">
        <v>0</v>
      </c>
      <c r="G47" s="11">
        <v>0</v>
      </c>
      <c r="H47" s="11">
        <f t="shared" si="1"/>
        <v>0</v>
      </c>
    </row>
    <row r="48" spans="1:8" x14ac:dyDescent="0.2">
      <c r="A48" s="15">
        <v>5500</v>
      </c>
      <c r="B48" s="7" t="s">
        <v>58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v>0</v>
      </c>
      <c r="H48" s="11">
        <f t="shared" si="1"/>
        <v>0</v>
      </c>
    </row>
    <row r="49" spans="1:8" x14ac:dyDescent="0.2">
      <c r="A49" s="15">
        <v>5600</v>
      </c>
      <c r="B49" s="7" t="s">
        <v>59</v>
      </c>
      <c r="C49" s="11">
        <v>0</v>
      </c>
      <c r="D49" s="11">
        <v>0</v>
      </c>
      <c r="E49" s="11">
        <f t="shared" si="0"/>
        <v>0</v>
      </c>
      <c r="F49" s="11">
        <v>0</v>
      </c>
      <c r="G49" s="11">
        <v>0</v>
      </c>
      <c r="H49" s="11">
        <f t="shared" si="1"/>
        <v>0</v>
      </c>
    </row>
    <row r="50" spans="1:8" x14ac:dyDescent="0.2">
      <c r="A50" s="15">
        <v>5700</v>
      </c>
      <c r="B50" s="7" t="s">
        <v>60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15">
        <v>5800</v>
      </c>
      <c r="B51" s="7" t="s">
        <v>61</v>
      </c>
      <c r="C51" s="11">
        <v>0</v>
      </c>
      <c r="D51" s="11">
        <v>0</v>
      </c>
      <c r="E51" s="11">
        <f t="shared" si="0"/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15">
        <v>5900</v>
      </c>
      <c r="B52" s="7" t="s">
        <v>62</v>
      </c>
      <c r="C52" s="11">
        <v>0</v>
      </c>
      <c r="D52" s="11">
        <v>0</v>
      </c>
      <c r="E52" s="11">
        <f t="shared" si="0"/>
        <v>0</v>
      </c>
      <c r="F52" s="11">
        <v>0</v>
      </c>
      <c r="G52" s="11">
        <v>0</v>
      </c>
      <c r="H52" s="11">
        <f t="shared" si="1"/>
        <v>0</v>
      </c>
    </row>
    <row r="53" spans="1:8" x14ac:dyDescent="0.2">
      <c r="A53" s="14" t="s">
        <v>21</v>
      </c>
      <c r="B53" s="3"/>
      <c r="C53" s="11">
        <f>SUM(C54:C56)</f>
        <v>0</v>
      </c>
      <c r="D53" s="11">
        <f>SUM(D54:D56)</f>
        <v>0</v>
      </c>
      <c r="E53" s="11">
        <f t="shared" si="0"/>
        <v>0</v>
      </c>
      <c r="F53" s="11">
        <f>SUM(F54:F56)</f>
        <v>0</v>
      </c>
      <c r="G53" s="11">
        <f>SUM(G54:G56)</f>
        <v>0</v>
      </c>
      <c r="H53" s="11">
        <f t="shared" si="1"/>
        <v>0</v>
      </c>
    </row>
    <row r="54" spans="1:8" x14ac:dyDescent="0.2">
      <c r="A54" s="15">
        <v>6100</v>
      </c>
      <c r="B54" s="7" t="s">
        <v>63</v>
      </c>
      <c r="C54" s="11">
        <v>0</v>
      </c>
      <c r="D54" s="11">
        <v>0</v>
      </c>
      <c r="E54" s="11">
        <f t="shared" si="0"/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15">
        <v>6200</v>
      </c>
      <c r="B55" s="7" t="s">
        <v>64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v>0</v>
      </c>
      <c r="H55" s="11">
        <f t="shared" si="1"/>
        <v>0</v>
      </c>
    </row>
    <row r="56" spans="1:8" x14ac:dyDescent="0.2">
      <c r="A56" s="15">
        <v>6300</v>
      </c>
      <c r="B56" s="7" t="s">
        <v>65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14" t="s">
        <v>22</v>
      </c>
      <c r="B57" s="3"/>
      <c r="C57" s="11">
        <f>SUM(C58:C64)</f>
        <v>0</v>
      </c>
      <c r="D57" s="11">
        <f>SUM(D58:D64)</f>
        <v>0</v>
      </c>
      <c r="E57" s="11">
        <f t="shared" si="0"/>
        <v>0</v>
      </c>
      <c r="F57" s="11">
        <f>SUM(F58:F64)</f>
        <v>0</v>
      </c>
      <c r="G57" s="11">
        <f>SUM(G58:G64)</f>
        <v>0</v>
      </c>
      <c r="H57" s="11">
        <f t="shared" si="1"/>
        <v>0</v>
      </c>
    </row>
    <row r="58" spans="1:8" x14ac:dyDescent="0.2">
      <c r="A58" s="15">
        <v>7100</v>
      </c>
      <c r="B58" s="7" t="s">
        <v>66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15">
        <v>7200</v>
      </c>
      <c r="B59" s="7" t="s">
        <v>67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15">
        <v>7300</v>
      </c>
      <c r="B60" s="7" t="s">
        <v>68</v>
      </c>
      <c r="C60" s="11">
        <v>0</v>
      </c>
      <c r="D60" s="11">
        <v>0</v>
      </c>
      <c r="E60" s="11">
        <f t="shared" si="0"/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15">
        <v>7400</v>
      </c>
      <c r="B61" s="7" t="s">
        <v>69</v>
      </c>
      <c r="C61" s="11">
        <v>0</v>
      </c>
      <c r="D61" s="11">
        <v>0</v>
      </c>
      <c r="E61" s="11">
        <f t="shared" si="0"/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15">
        <v>7500</v>
      </c>
      <c r="B62" s="7" t="s">
        <v>70</v>
      </c>
      <c r="C62" s="11">
        <v>0</v>
      </c>
      <c r="D62" s="11">
        <v>0</v>
      </c>
      <c r="E62" s="11">
        <f t="shared" si="0"/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15">
        <v>7600</v>
      </c>
      <c r="B63" s="7" t="s">
        <v>71</v>
      </c>
      <c r="C63" s="11">
        <v>0</v>
      </c>
      <c r="D63" s="11">
        <v>0</v>
      </c>
      <c r="E63" s="11">
        <f t="shared" si="0"/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15">
        <v>7900</v>
      </c>
      <c r="B64" s="7" t="s">
        <v>72</v>
      </c>
      <c r="C64" s="11">
        <v>0</v>
      </c>
      <c r="D64" s="11">
        <v>0</v>
      </c>
      <c r="E64" s="11">
        <f t="shared" si="0"/>
        <v>0</v>
      </c>
      <c r="F64" s="11">
        <v>0</v>
      </c>
      <c r="G64" s="11">
        <v>0</v>
      </c>
      <c r="H64" s="11">
        <f t="shared" si="1"/>
        <v>0</v>
      </c>
    </row>
    <row r="65" spans="1:8" x14ac:dyDescent="0.2">
      <c r="A65" s="14" t="s">
        <v>23</v>
      </c>
      <c r="B65" s="3"/>
      <c r="C65" s="11">
        <f>SUM(C66:C68)</f>
        <v>0</v>
      </c>
      <c r="D65" s="11">
        <f>SUM(D66:D68)</f>
        <v>0</v>
      </c>
      <c r="E65" s="11">
        <f t="shared" si="0"/>
        <v>0</v>
      </c>
      <c r="F65" s="11">
        <f>SUM(F66:F68)</f>
        <v>0</v>
      </c>
      <c r="G65" s="11">
        <f>SUM(G66:G68)</f>
        <v>0</v>
      </c>
      <c r="H65" s="11">
        <f t="shared" si="1"/>
        <v>0</v>
      </c>
    </row>
    <row r="66" spans="1:8" x14ac:dyDescent="0.2">
      <c r="A66" s="15">
        <v>8100</v>
      </c>
      <c r="B66" s="7" t="s">
        <v>4</v>
      </c>
      <c r="C66" s="11">
        <v>0</v>
      </c>
      <c r="D66" s="11">
        <v>0</v>
      </c>
      <c r="E66" s="11">
        <f t="shared" si="0"/>
        <v>0</v>
      </c>
      <c r="F66" s="11">
        <v>0</v>
      </c>
      <c r="G66" s="11">
        <v>0</v>
      </c>
      <c r="H66" s="11">
        <f t="shared" si="1"/>
        <v>0</v>
      </c>
    </row>
    <row r="67" spans="1:8" x14ac:dyDescent="0.2">
      <c r="A67" s="15">
        <v>8300</v>
      </c>
      <c r="B67" s="7" t="s">
        <v>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v>0</v>
      </c>
      <c r="H67" s="11">
        <f t="shared" si="1"/>
        <v>0</v>
      </c>
    </row>
    <row r="68" spans="1:8" x14ac:dyDescent="0.2">
      <c r="A68" s="15">
        <v>8500</v>
      </c>
      <c r="B68" s="7" t="s">
        <v>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v>0</v>
      </c>
      <c r="H68" s="11">
        <f t="shared" si="1"/>
        <v>0</v>
      </c>
    </row>
    <row r="69" spans="1:8" x14ac:dyDescent="0.2">
      <c r="A69" s="14" t="s">
        <v>24</v>
      </c>
      <c r="B69" s="3"/>
      <c r="C69" s="11">
        <f>SUM(C70:C76)</f>
        <v>0</v>
      </c>
      <c r="D69" s="11">
        <f>SUM(D70:D76)</f>
        <v>0</v>
      </c>
      <c r="E69" s="11">
        <f t="shared" si="0"/>
        <v>0</v>
      </c>
      <c r="F69" s="11">
        <f>SUM(F70:F76)</f>
        <v>0</v>
      </c>
      <c r="G69" s="11">
        <f>SUM(G70:G76)</f>
        <v>0</v>
      </c>
      <c r="H69" s="11">
        <f t="shared" si="1"/>
        <v>0</v>
      </c>
    </row>
    <row r="70" spans="1:8" x14ac:dyDescent="0.2">
      <c r="A70" s="15">
        <v>9100</v>
      </c>
      <c r="B70" s="7" t="s">
        <v>73</v>
      </c>
      <c r="C70" s="11">
        <v>0</v>
      </c>
      <c r="D70" s="11">
        <v>0</v>
      </c>
      <c r="E70" s="11">
        <f t="shared" ref="E70:E76" si="2">C70+D70</f>
        <v>0</v>
      </c>
      <c r="F70" s="11">
        <v>0</v>
      </c>
      <c r="G70" s="11">
        <v>0</v>
      </c>
      <c r="H70" s="11">
        <f t="shared" ref="H70:H76" si="3">E70-F70</f>
        <v>0</v>
      </c>
    </row>
    <row r="71" spans="1:8" x14ac:dyDescent="0.2">
      <c r="A71" s="15">
        <v>9200</v>
      </c>
      <c r="B71" s="7" t="s">
        <v>74</v>
      </c>
      <c r="C71" s="11">
        <v>0</v>
      </c>
      <c r="D71" s="11">
        <v>0</v>
      </c>
      <c r="E71" s="11">
        <f t="shared" si="2"/>
        <v>0</v>
      </c>
      <c r="F71" s="11">
        <v>0</v>
      </c>
      <c r="G71" s="11">
        <v>0</v>
      </c>
      <c r="H71" s="11">
        <f t="shared" si="3"/>
        <v>0</v>
      </c>
    </row>
    <row r="72" spans="1:8" x14ac:dyDescent="0.2">
      <c r="A72" s="15">
        <v>9300</v>
      </c>
      <c r="B72" s="7" t="s">
        <v>75</v>
      </c>
      <c r="C72" s="11">
        <v>0</v>
      </c>
      <c r="D72" s="11">
        <v>0</v>
      </c>
      <c r="E72" s="11">
        <f t="shared" si="2"/>
        <v>0</v>
      </c>
      <c r="F72" s="11">
        <v>0</v>
      </c>
      <c r="G72" s="11">
        <v>0</v>
      </c>
      <c r="H72" s="11">
        <f t="shared" si="3"/>
        <v>0</v>
      </c>
    </row>
    <row r="73" spans="1:8" x14ac:dyDescent="0.2">
      <c r="A73" s="15">
        <v>9400</v>
      </c>
      <c r="B73" s="7" t="s">
        <v>76</v>
      </c>
      <c r="C73" s="11">
        <v>0</v>
      </c>
      <c r="D73" s="11">
        <v>0</v>
      </c>
      <c r="E73" s="11">
        <f t="shared" si="2"/>
        <v>0</v>
      </c>
      <c r="F73" s="11">
        <v>0</v>
      </c>
      <c r="G73" s="11">
        <v>0</v>
      </c>
      <c r="H73" s="11">
        <f t="shared" si="3"/>
        <v>0</v>
      </c>
    </row>
    <row r="74" spans="1:8" x14ac:dyDescent="0.2">
      <c r="A74" s="15">
        <v>9500</v>
      </c>
      <c r="B74" s="7" t="s">
        <v>77</v>
      </c>
      <c r="C74" s="11">
        <v>0</v>
      </c>
      <c r="D74" s="11">
        <v>0</v>
      </c>
      <c r="E74" s="11">
        <f t="shared" si="2"/>
        <v>0</v>
      </c>
      <c r="F74" s="11">
        <v>0</v>
      </c>
      <c r="G74" s="11">
        <v>0</v>
      </c>
      <c r="H74" s="11">
        <f t="shared" si="3"/>
        <v>0</v>
      </c>
    </row>
    <row r="75" spans="1:8" x14ac:dyDescent="0.2">
      <c r="A75" s="15">
        <v>9600</v>
      </c>
      <c r="B75" s="7" t="s">
        <v>78</v>
      </c>
      <c r="C75" s="11">
        <v>0</v>
      </c>
      <c r="D75" s="11">
        <v>0</v>
      </c>
      <c r="E75" s="11">
        <f t="shared" si="2"/>
        <v>0</v>
      </c>
      <c r="F75" s="11">
        <v>0</v>
      </c>
      <c r="G75" s="11">
        <v>0</v>
      </c>
      <c r="H75" s="11">
        <f t="shared" si="3"/>
        <v>0</v>
      </c>
    </row>
    <row r="76" spans="1:8" x14ac:dyDescent="0.2">
      <c r="A76" s="15">
        <v>9900</v>
      </c>
      <c r="B76" s="8" t="s">
        <v>79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">
      <c r="A77" s="4"/>
      <c r="B77" s="9" t="s">
        <v>8</v>
      </c>
      <c r="C77" s="13">
        <f t="shared" ref="C77:H77" si="4">SUM(C5+C13+C23+C33+C43+C53+C57+C65+C69)</f>
        <v>2801570.85</v>
      </c>
      <c r="D77" s="13">
        <f t="shared" si="4"/>
        <v>-31246.239999999983</v>
      </c>
      <c r="E77" s="13">
        <f t="shared" si="4"/>
        <v>2770324.6100000003</v>
      </c>
      <c r="F77" s="13">
        <f t="shared" si="4"/>
        <v>2688678.58</v>
      </c>
      <c r="G77" s="13">
        <f t="shared" si="4"/>
        <v>2688678.58</v>
      </c>
      <c r="H77" s="13">
        <f t="shared" si="4"/>
        <v>81646.029999999941</v>
      </c>
    </row>
    <row r="78" spans="1:8" x14ac:dyDescent="0.2">
      <c r="B78" s="30" t="s">
        <v>84</v>
      </c>
      <c r="C78" s="30"/>
      <c r="D78" s="30"/>
      <c r="E78" s="30"/>
    </row>
    <row r="79" spans="1:8" x14ac:dyDescent="0.2">
      <c r="B79" s="17"/>
      <c r="C79" s="18"/>
      <c r="D79" s="16"/>
      <c r="E79" s="16"/>
      <c r="F79" s="18"/>
      <c r="G79" s="16"/>
      <c r="H79" s="2"/>
    </row>
    <row r="80" spans="1:8" x14ac:dyDescent="0.2">
      <c r="B80" s="17"/>
      <c r="C80" s="18"/>
      <c r="D80" s="16"/>
      <c r="E80" s="16"/>
      <c r="F80" s="18"/>
      <c r="G80" s="16"/>
      <c r="H80" s="2"/>
    </row>
    <row r="81" spans="2:8" x14ac:dyDescent="0.2">
      <c r="B81" s="17"/>
      <c r="C81" s="18"/>
      <c r="D81" s="16"/>
      <c r="E81" s="16"/>
      <c r="F81" s="18"/>
      <c r="G81" s="16"/>
      <c r="H81" s="2"/>
    </row>
    <row r="83" spans="2:8" x14ac:dyDescent="0.2">
      <c r="B83" s="17"/>
      <c r="C83" s="18"/>
      <c r="D83" s="16"/>
      <c r="E83" s="16"/>
      <c r="F83" s="18"/>
      <c r="G83" s="16"/>
      <c r="H83" s="2"/>
    </row>
    <row r="84" spans="2:8" x14ac:dyDescent="0.2">
      <c r="B84" s="17"/>
      <c r="C84" s="18"/>
      <c r="D84" s="16"/>
      <c r="E84" s="16"/>
      <c r="F84" s="18"/>
      <c r="G84" s="16"/>
      <c r="H84" s="2"/>
    </row>
    <row r="85" spans="2:8" x14ac:dyDescent="0.2">
      <c r="B85" s="17"/>
      <c r="C85" s="18"/>
      <c r="D85" s="16"/>
      <c r="E85" s="16"/>
      <c r="F85" s="18"/>
      <c r="G85" s="16"/>
      <c r="H85" s="2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E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2020-11-09T20:19:47Z</cp:lastPrinted>
  <dcterms:created xsi:type="dcterms:W3CDTF">2014-02-10T03:37:14Z</dcterms:created>
  <dcterms:modified xsi:type="dcterms:W3CDTF">2020-11-09T20:23:41Z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