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EJERCICIO 2020\Cuenta PUBLICA 2020\JULIO AGOSTO SEPTIEMBRE\"/>
    </mc:Choice>
  </mc:AlternateContent>
  <xr:revisionPtr revIDLastSave="0" documentId="8_{E9D70E83-A134-4927-9690-7B5A6E51AFC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E16" i="4"/>
  <c r="H16" i="4"/>
  <c r="H21" i="4"/>
  <c r="H39" i="4" s="1"/>
  <c r="E31" i="4"/>
  <c r="E39" i="4" s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<sst xmlns="http://schemas.openxmlformats.org/spreadsheetml/2006/main" count="98" uniqueCount="50">
  <si>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</si>
  <si>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</si>
  <si>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</si>
  <si>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</si>
  <si>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</si>
  <si>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</si>
  <si>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</si>
  <si>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</si>
  <si>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</si>
  <si>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</si>
  <si>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</si>
  <si>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</si>
  <si>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</si>
  <si>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</si>
  <si>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</si>
  <si>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</si>
  <si>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</si>
  <si>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</si>
  <si>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</si>
  <si>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</si>
  <si>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</si>
  <si>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</si>
  <si>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</si>
  <si>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</si>
  <si>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</si>
  <si>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</si>
  <si>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</si>
  <si>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</si>
  <si>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</si>
  <si>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</si>
  <si>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</si>
  <si>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</si>
  <si>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</si>
  <si>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</si>
  <si>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</si>
  <si>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</si>
  <si>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</si>
  <si>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</si>
  <si>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</si>
  <si>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</si>
  <si>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</si>
  <si>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</si>
  <si>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</si>
  <si>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</si>
  <si>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</si>
  <si>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</si>
  <si>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</si>
  <si>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</si>
  <si>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</si>
  <si>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CONSEJO TURÍSTICO SAN JOSÉ ITURBIDE GUANAJUATO.
ESTADO ANALÍTICO DE INGRESOS
DEL 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</si>
</sst>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activeCell="A2" sqref="A2:B4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92</v>
      </c>
      <c r="G11" s="22">
        <v>92</v>
      </c>
      <c r="H11" s="22">
        <f t="shared" si="3"/>
        <v>92</v>
      </c>
      <c r="I11" s="45" t="s">
        <v>42</v>
      </c>
    </row>
    <row r="12" spans="1:9" ht="22.5" x14ac:dyDescent="0.2">
      <c r="A12" s="40"/>
      <c r="B12" s="43" t="s">
        <v>25</v>
      </c>
      <c r="C12" s="22">
        <v>1205000</v>
      </c>
      <c r="D12" s="22">
        <v>-161603</v>
      </c>
      <c r="E12" s="22">
        <f t="shared" si="2"/>
        <v>1043397</v>
      </c>
      <c r="F12" s="22">
        <v>603948.5</v>
      </c>
      <c r="G12" s="22">
        <v>603948.5</v>
      </c>
      <c r="H12" s="22">
        <f t="shared" si="3"/>
        <v>-601051.5</v>
      </c>
      <c r="I12" s="45" t="s">
        <v>43</v>
      </c>
    </row>
    <row r="13" spans="1:9" ht="22.5" x14ac:dyDescent="0.2">
      <c r="A13" s="40"/>
      <c r="B13" s="43" t="s">
        <v>26</v>
      </c>
      <c r="C13" s="22">
        <v>813490.15</v>
      </c>
      <c r="D13" s="22">
        <v>-51999.91</v>
      </c>
      <c r="E13" s="22">
        <f t="shared" si="2"/>
        <v>761490.24</v>
      </c>
      <c r="F13" s="22">
        <v>571117.68000000005</v>
      </c>
      <c r="G13" s="22">
        <v>571117.68000000005</v>
      </c>
      <c r="H13" s="22">
        <f t="shared" si="3"/>
        <v>-242372.46999999997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2018490.15</v>
      </c>
      <c r="D16" s="23">
        <f t="shared" ref="D16:H16" si="6">SUM(D5:D14)</f>
        <v>-213602.91</v>
      </c>
      <c r="E16" s="23">
        <f t="shared" si="6"/>
        <v>1804887.24</v>
      </c>
      <c r="F16" s="23">
        <f t="shared" si="6"/>
        <v>1175158.1800000002</v>
      </c>
      <c r="G16" s="11">
        <f t="shared" si="6"/>
        <v>1175158.1800000002</v>
      </c>
      <c r="H16" s="12">
        <f t="shared" si="6"/>
        <v>-843331.97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2018490.15</v>
      </c>
      <c r="D31" s="26">
        <f t="shared" si="14"/>
        <v>-213602.91</v>
      </c>
      <c r="E31" s="26">
        <f t="shared" si="14"/>
        <v>1804887.24</v>
      </c>
      <c r="F31" s="26">
        <f t="shared" si="14"/>
        <v>1175158.18</v>
      </c>
      <c r="G31" s="26">
        <f t="shared" si="14"/>
        <v>1175158.18</v>
      </c>
      <c r="H31" s="26">
        <f t="shared" si="14"/>
        <v>-843331.97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92</v>
      </c>
      <c r="G34" s="25">
        <v>92</v>
      </c>
      <c r="H34" s="25">
        <f t="shared" si="15"/>
        <v>92</v>
      </c>
      <c r="I34" s="45" t="s">
        <v>42</v>
      </c>
    </row>
    <row r="35" spans="1:9" ht="22.5" x14ac:dyDescent="0.2">
      <c r="A35" s="16"/>
      <c r="B35" s="17" t="s">
        <v>26</v>
      </c>
      <c r="C35" s="25">
        <v>2018490.15</v>
      </c>
      <c r="D35" s="25">
        <v>-213602.91</v>
      </c>
      <c r="E35" s="25">
        <f>C35+D35</f>
        <v>1804887.24</v>
      </c>
      <c r="F35" s="25">
        <v>1175066.18</v>
      </c>
      <c r="G35" s="25">
        <v>1175066.18</v>
      </c>
      <c r="H35" s="25">
        <f t="shared" ref="H35" si="16">G35-C35</f>
        <v>-843423.97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2018490.15</v>
      </c>
      <c r="D39" s="23">
        <f t="shared" ref="D39:H39" si="18">SUM(D37+D31+D21)</f>
        <v>-213602.91</v>
      </c>
      <c r="E39" s="23">
        <f t="shared" si="18"/>
        <v>1804887.24</v>
      </c>
      <c r="F39" s="23">
        <f t="shared" si="18"/>
        <v>1175158.18</v>
      </c>
      <c r="G39" s="23">
        <f t="shared" si="18"/>
        <v>1175158.18</v>
      </c>
      <c r="H39" s="12">
        <f t="shared" si="18"/>
        <v>-843331.97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2019-04-05T21:16:20Z</cp:lastPrinted>
  <dcterms:created xsi:type="dcterms:W3CDTF">2012-12-11T20:48:19Z</dcterms:created>
  <dcterms:modified xsi:type="dcterms:W3CDTF">2020-10-22T16:06:12Z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