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JULIO AGOSTO SEPTIEMBRE\"/>
    </mc:Choice>
  </mc:AlternateContent>
  <xr:revisionPtr revIDLastSave="0" documentId="8_{86C4CEDB-D1C1-49AA-B24D-5693E2E037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<sst xmlns="http://schemas.openxmlformats.org/spreadsheetml/2006/main" count="27" uniqueCount="27">
  <si>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</si>
  <si>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</si>
  <si>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</si>
  <si>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</si>
  <si>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</si>
  <si>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</si>
  <si>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</si>
  <si>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</si>
  <si>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</si>
  <si>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</si>
  <si>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</si>
  <si>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</si>
  <si>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</si>
  <si>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</si>
  <si>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</si>
  <si>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</si>
  <si>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</si>
  <si>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</si>
  <si>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</si>
  <si>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</si>
  <si>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</si>
  <si>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</si>
  <si>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</si>
  <si>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</si>
  <si>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</si>
  <si>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</si>
  <si>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CONSEJO TURÍSTICO SAN JOSÉ ITURBIDE GUANAJUATO.
ESTADO ANALÍTICO DEL ACTIVO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</si>
</sst>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385765.08999999997</v>
      </c>
      <c r="D4" s="13">
        <f>SUM(D6+D15)</f>
        <v>2472138.2400000002</v>
      </c>
      <c r="E4" s="13">
        <f>SUM(E6+E15)</f>
        <v>2168698.91</v>
      </c>
      <c r="F4" s="13">
        <f>SUM(F6+F15)</f>
        <v>689204.41999999993</v>
      </c>
      <c r="G4" s="13">
        <f>SUM(G6+G15)</f>
        <v>303439.32999999996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249101.87</v>
      </c>
      <c r="D6" s="13">
        <f>SUM(D7:D13)</f>
        <v>2470948.2400000002</v>
      </c>
      <c r="E6" s="13">
        <f>SUM(E7:E13)</f>
        <v>2168698.91</v>
      </c>
      <c r="F6" s="13">
        <f>SUM(F7:F13)</f>
        <v>551351.19999999995</v>
      </c>
      <c r="G6" s="18">
        <f>SUM(G7:G13)</f>
        <v>302249.32999999996</v>
      </c>
    </row>
    <row r="7" spans="1:7" x14ac:dyDescent="0.2">
      <c r="A7" s="3">
        <v>1110</v>
      </c>
      <c r="B7" s="7" t="s">
        <v>9</v>
      </c>
      <c r="C7" s="18">
        <v>245101.87</v>
      </c>
      <c r="D7" s="18">
        <v>1275950.18</v>
      </c>
      <c r="E7" s="18">
        <v>1014965.73</v>
      </c>
      <c r="F7" s="18">
        <f>C7+D7-E7</f>
        <v>506086.31999999983</v>
      </c>
      <c r="G7" s="18">
        <f t="shared" ref="G7:G13" si="0">F7-C7</f>
        <v>260984.44999999984</v>
      </c>
    </row>
    <row r="8" spans="1:7" x14ac:dyDescent="0.2">
      <c r="A8" s="3">
        <v>1120</v>
      </c>
      <c r="B8" s="7" t="s">
        <v>10</v>
      </c>
      <c r="C8" s="18">
        <v>4000</v>
      </c>
      <c r="D8" s="18">
        <v>1194998.06</v>
      </c>
      <c r="E8" s="18">
        <v>1153733.18</v>
      </c>
      <c r="F8" s="18">
        <f t="shared" ref="F8:F13" si="1">C8+D8-E8</f>
        <v>45264.880000000121</v>
      </c>
      <c r="G8" s="18">
        <f t="shared" si="0"/>
        <v>41264.880000000121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136663.22</v>
      </c>
      <c r="D15" s="13">
        <f>SUM(D16:D24)</f>
        <v>1190</v>
      </c>
      <c r="E15" s="13">
        <f>SUM(E16:E24)</f>
        <v>0</v>
      </c>
      <c r="F15" s="13">
        <f>SUM(F16:F24)</f>
        <v>137853.22</v>
      </c>
      <c r="G15" s="13">
        <f>SUM(G16:G24)</f>
        <v>1190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307814.49</v>
      </c>
      <c r="D19" s="18">
        <v>1190</v>
      </c>
      <c r="E19" s="18">
        <v>0</v>
      </c>
      <c r="F19" s="18">
        <f t="shared" si="3"/>
        <v>309004.49</v>
      </c>
      <c r="G19" s="18">
        <f t="shared" si="2"/>
        <v>1190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-171151.27</v>
      </c>
      <c r="D21" s="18">
        <v>0</v>
      </c>
      <c r="E21" s="18">
        <v>0</v>
      </c>
      <c r="F21" s="18">
        <f t="shared" si="3"/>
        <v>-171151.27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2020-10-22T17:59:10Z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