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os\TRANSPARENCIA\2018\4TO. PERIODO\INFORMACION CONTABLE\"/>
    </mc:Choice>
  </mc:AlternateContent>
  <bookViews>
    <workbookView xWindow="0" yWindow="0" windowWidth="20730" windowHeight="9735"/>
  </bookViews>
  <sheets>
    <sheet name="ESF" sheetId="4" r:id="rId1"/>
  </sheets>
  <definedNames>
    <definedName name="_xlnm._FilterDatabase" localSheetId="0" hidden="1">ESF!$A$2:$G$39</definedName>
    <definedName name="_xlnm.Print_Area" localSheetId="0">ESF!$A$1:$G$57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2" i="4" l="1"/>
  <c r="F42" i="4"/>
  <c r="G35" i="4"/>
  <c r="F35" i="4"/>
  <c r="G30" i="4"/>
  <c r="G46" i="4" s="1"/>
  <c r="F30" i="4"/>
  <c r="F46" i="4" s="1"/>
  <c r="G24" i="4" l="1"/>
  <c r="F24" i="4"/>
  <c r="G14" i="4"/>
  <c r="G26" i="4" s="1"/>
  <c r="G48" i="4" s="1"/>
  <c r="F14" i="4"/>
  <c r="F26" i="4" s="1"/>
  <c r="F48" i="4" s="1"/>
  <c r="C27" i="4"/>
  <c r="B27" i="4"/>
  <c r="C13" i="4"/>
  <c r="C29" i="4" s="1"/>
  <c r="B13" i="4"/>
  <c r="B29" i="4" s="1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<sst xmlns="http://schemas.openxmlformats.org/spreadsheetml/2006/main" count="60" uniqueCount="60">
  <si>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</si>
  <si>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</si>
  <si>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</si>
  <si>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</si>
  <si>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</si>
  <si>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</si>
  <si>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</si>
  <si>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</si>
  <si>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</si>
  <si>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</si>
  <si>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</si>
  <si>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</si>
  <si>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</si>
  <si>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</si>
  <si>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</si>
  <si>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</si>
  <si>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</si>
  <si>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</si>
  <si>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</si>
  <si>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</si>
  <si>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</si>
  <si>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</si>
  <si>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</si>
  <si>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</si>
  <si>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</si>
  <si>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</si>
  <si>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</si>
  <si>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</si>
  <si>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</si>
  <si>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</si>
  <si>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</si>
  <si>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</si>
  <si>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</si>
  <si>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</si>
  <si>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</si>
  <si>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</si>
  <si>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</si>
  <si>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</si>
  <si>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</si>
  <si>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</si>
  <si>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</si>
  <si>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</si>
  <si>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</si>
  <si>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</si>
  <si>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</si>
  <si>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</si>
  <si>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</si>
  <si>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</si>
  <si>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</si>
  <si>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</si>
  <si>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</si>
  <si>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</si>
  <si>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</si>
  <si>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</si>
  <si>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</si>
  <si>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</si>
  <si>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</si>
  <si>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</si>
  <si>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</si>
  <si>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CONSEJO TURÍSTICO SAN JOSÉ ITURBIDE GUANAJUATO.
Estado de Situación Financiera
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</si>
</sst>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9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showGridLines="0" tabSelected="1" topLeftCell="A37" zoomScaleNormal="100" zoomScaleSheetLayoutView="100" workbookViewId="0">
      <selection activeCell="C52" sqref="C52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5" t="s">
        <v>59</v>
      </c>
      <c r="B1" s="46"/>
      <c r="C1" s="46"/>
      <c r="D1" s="46"/>
      <c r="E1" s="46"/>
      <c r="F1" s="46"/>
      <c r="G1" s="47"/>
    </row>
    <row r="2" spans="1:7" s="3" customFormat="1" x14ac:dyDescent="0.2">
      <c r="A2" s="26" t="s">
        <v>0</v>
      </c>
      <c r="B2" s="39">
        <v>2018</v>
      </c>
      <c r="C2" s="39">
        <v>2017</v>
      </c>
      <c r="D2" s="19"/>
      <c r="E2" s="18" t="s">
        <v>1</v>
      </c>
      <c r="F2" s="39">
        <v>2018</v>
      </c>
      <c r="G2" s="40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187371.53</v>
      </c>
      <c r="C5" s="12">
        <v>129007.58</v>
      </c>
      <c r="D5" s="17"/>
      <c r="E5" s="11" t="s">
        <v>41</v>
      </c>
      <c r="F5" s="12">
        <v>6169.86</v>
      </c>
      <c r="G5" s="5">
        <v>13651.95</v>
      </c>
    </row>
    <row r="6" spans="1:7" x14ac:dyDescent="0.2">
      <c r="A6" s="30" t="s">
        <v>28</v>
      </c>
      <c r="B6" s="12">
        <v>4069.66</v>
      </c>
      <c r="C6" s="12">
        <v>69.66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1">
        <v>12750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191441.19</v>
      </c>
      <c r="C13" s="10">
        <f>SUM(C5:C11)</f>
        <v>129077.24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42" t="s">
        <v>6</v>
      </c>
      <c r="F14" s="12">
        <f>SUM(F5:F12)</f>
        <v>6169.86</v>
      </c>
      <c r="G14" s="5">
        <f>SUM(G5:G12)</f>
        <v>26401.95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284868.19</v>
      </c>
      <c r="C19" s="12">
        <v>272869.19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-152264.92000000001</v>
      </c>
      <c r="C21" s="12">
        <v>-106168.15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42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8" t="s">
        <v>57</v>
      </c>
      <c r="F26" s="10">
        <f>SUM(F24+F14)</f>
        <v>6169.86</v>
      </c>
      <c r="G26" s="6">
        <f>SUM(G14+G24)</f>
        <v>26401.95</v>
      </c>
    </row>
    <row r="27" spans="1:7" x14ac:dyDescent="0.2">
      <c r="A27" s="37" t="s">
        <v>8</v>
      </c>
      <c r="B27" s="10">
        <f>SUM(B16:B23)+B25</f>
        <v>132603.26999999999</v>
      </c>
      <c r="C27" s="10">
        <f>SUM(C16:C23)+C25</f>
        <v>166701.04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B13+B27</f>
        <v>324044.45999999996</v>
      </c>
      <c r="C29" s="10">
        <f>C13+C27</f>
        <v>295778.28000000003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8" t="s">
        <v>48</v>
      </c>
      <c r="F30" s="10">
        <f>SUM(F31:F33)</f>
        <v>87990.02</v>
      </c>
      <c r="G30" s="6">
        <f>SUM(G31:G33)</f>
        <v>87990.02</v>
      </c>
    </row>
    <row r="31" spans="1:7" x14ac:dyDescent="0.2">
      <c r="A31" s="31"/>
      <c r="B31" s="15"/>
      <c r="C31" s="15"/>
      <c r="D31" s="17"/>
      <c r="E31" s="11" t="s">
        <v>2</v>
      </c>
      <c r="F31" s="12">
        <v>87990.02</v>
      </c>
      <c r="G31" s="5">
        <v>87990.02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8" t="s">
        <v>50</v>
      </c>
      <c r="F35" s="10">
        <f>SUM(F36:F40)</f>
        <v>229884.58</v>
      </c>
      <c r="G35" s="6">
        <f>SUM(G36:G40)</f>
        <v>181386.30999999997</v>
      </c>
    </row>
    <row r="36" spans="1:7" x14ac:dyDescent="0.2">
      <c r="A36" s="31"/>
      <c r="B36" s="15"/>
      <c r="C36" s="15"/>
      <c r="D36" s="17"/>
      <c r="E36" s="11" t="s">
        <v>52</v>
      </c>
      <c r="F36" s="12">
        <v>48498.27</v>
      </c>
      <c r="G36" s="5">
        <v>-115284.66</v>
      </c>
    </row>
    <row r="37" spans="1:7" x14ac:dyDescent="0.2">
      <c r="A37" s="31"/>
      <c r="B37" s="15"/>
      <c r="C37" s="15"/>
      <c r="D37" s="17"/>
      <c r="E37" s="11" t="s">
        <v>19</v>
      </c>
      <c r="F37" s="12">
        <v>181386.31</v>
      </c>
      <c r="G37" s="5">
        <v>296670.96999999997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8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42" t="s">
        <v>55</v>
      </c>
      <c r="F46" s="12">
        <f>SUM(F42+F35+F30)</f>
        <v>317874.59999999998</v>
      </c>
      <c r="G46" s="5">
        <f>SUM(G42+G35+G30)</f>
        <v>269376.32999999996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8" t="s">
        <v>56</v>
      </c>
      <c r="F48" s="10">
        <f>F46+F26</f>
        <v>324044.45999999996</v>
      </c>
      <c r="G48" s="20">
        <f>G46+G26</f>
        <v>295778.27999999997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22.5" customHeight="1" x14ac:dyDescent="0.2">
      <c r="A50" s="48" t="s">
        <v>58</v>
      </c>
      <c r="B50" s="48"/>
      <c r="C50" s="48"/>
      <c r="D50" s="48"/>
      <c r="E50" s="48"/>
      <c r="F50" s="48"/>
      <c r="G50" s="48"/>
    </row>
    <row r="54" spans="1:7" x14ac:dyDescent="0.2">
      <c r="A54" s="43"/>
      <c r="B54"/>
      <c r="C54"/>
      <c r="D54"/>
      <c r="E54" s="44"/>
      <c r="F54"/>
      <c r="G54"/>
    </row>
    <row r="55" spans="1:7" x14ac:dyDescent="0.2">
      <c r="A55" s="43"/>
      <c r="B55"/>
      <c r="C55"/>
      <c r="D55"/>
      <c r="E55" s="44"/>
      <c r="F55"/>
      <c r="G55"/>
    </row>
    <row r="56" spans="1:7" x14ac:dyDescent="0.2">
      <c r="A56" s="43"/>
      <c r="B56"/>
      <c r="C56"/>
      <c r="D56"/>
      <c r="E56" s="44"/>
      <c r="F56"/>
      <c r="G56"/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60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iturbidetravel@gmail.com</cp:lastModifiedBy>
  <cp:lastPrinted>2020-11-09T19:50:00Z</cp:lastPrinted>
  <dcterms:created xsi:type="dcterms:W3CDTF">2012-12-11T20:26:08Z</dcterms:created>
  <dcterms:modified xsi:type="dcterms:W3CDTF">2020-11-09T19:50:10Z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