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\CUENTA PUBLICA\ABRIL -MAYO -JUNIO\2do. periodo\Informacion Presupuestal\"/>
    </mc:Choice>
  </mc:AlternateContent>
  <xr:revisionPtr revIDLastSave="0" documentId="13_ncr:1_{017C621F-2B98-47CC-9EDF-E3ED50BC9D3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F39" i="4" l="1"/>
  <c r="H38" i="4"/>
  <c r="E38" i="4"/>
  <c r="H37" i="4"/>
  <c r="G37" i="4"/>
  <c r="G39" i="4" s="1"/>
  <c r="F37" i="4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31" i="4"/>
  <c r="E39" i="4" s="1"/>
  <c r="E16" i="4"/>
  <c r="H31" i="4"/>
  <c r="H39" i="4" s="1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<sst xmlns="http://schemas.openxmlformats.org/spreadsheetml/2006/main" count="102" uniqueCount="54">
  <si>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</si>
  <si>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</si>
  <si>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</si>
  <si>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</si>
  <si>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</si>
  <si>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</si>
  <si>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</si>
  <si>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</si>
  <si>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</si>
  <si>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</si>
  <si>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</si>
  <si>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</si>
  <si>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</si>
  <si>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</si>
  <si>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</si>
  <si>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</si>
  <si>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</si>
  <si>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</si>
  <si>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</si>
  <si>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</si>
  <si>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</si>
  <si>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</si>
  <si>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</si>
  <si>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</si>
  <si>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</si>
  <si>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</si>
  <si>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</si>
  <si>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</si>
  <si>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</si>
  <si>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</si>
  <si>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</si>
  <si>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</si>
  <si>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</si>
  <si>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</si>
  <si>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</si>
  <si>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</si>
  <si>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</si>
  <si>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</si>
  <si>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</si>
  <si>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</si>
  <si>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</si>
  <si>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</si>
  <si>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</si>
  <si>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</si>
  <si>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</si>
  <si>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</si>
  <si>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</si>
  <si>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</si>
  <si>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</si>
  <si>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CONSEJO TURÍSTICO SAN JOSÉ ITURBIDE GUANAJUATO.
ESTADO ANALÍTICO DE INGRESOS
DEL 1 DE ENERO AL 30 DE JUNIO DEL 2019</t>
  </si>
  <si>
    <t>Director</t>
  </si>
  <si>
    <t>Lic.Hugo César Sanchez Ramírez</t>
  </si>
  <si>
    <t>Administradora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</si>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</sst>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4" fontId="7" fillId="0" borderId="0" xfId="9" applyNumberFormat="1" applyFont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45</xdr:row>
      <xdr:rowOff>114300</xdr:rowOff>
    </xdr:from>
    <xdr:to>
      <xdr:col>5</xdr:col>
      <xdr:colOff>861695</xdr:colOff>
      <xdr:row>49</xdr:row>
      <xdr:rowOff>85725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1FF34DDD-80F6-4CA1-9FD4-5A5437FD8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8705850"/>
          <a:ext cx="68072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895350</xdr:colOff>
      <xdr:row>45</xdr:row>
      <xdr:rowOff>66675</xdr:rowOff>
    </xdr:from>
    <xdr:to>
      <xdr:col>1</xdr:col>
      <xdr:colOff>2501900</xdr:colOff>
      <xdr:row>51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A26DFE7-D43D-4119-B025-8F8B089647B2}"/>
            </a:ext>
          </a:extLst>
        </xdr:cNvPr>
        <xdr:cNvPicPr/>
      </xdr:nvPicPr>
      <xdr:blipFill>
        <a:blip xmlns:r="http://schemas.openxmlformats.org/officeDocument/2006/relationships" r:embed="rId2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8658225"/>
          <a:ext cx="1606550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showGridLines="0" tabSelected="1" zoomScaleNormal="100" workbookViewId="0">
      <selection activeCell="C49" sqref="C49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1" t="s">
        <v>49</v>
      </c>
      <c r="B1" s="52"/>
      <c r="C1" s="52"/>
      <c r="D1" s="52"/>
      <c r="E1" s="52"/>
      <c r="F1" s="52"/>
      <c r="G1" s="52"/>
      <c r="H1" s="53"/>
    </row>
    <row r="2" spans="1:9" s="3" customFormat="1" x14ac:dyDescent="0.2">
      <c r="A2" s="54" t="s">
        <v>14</v>
      </c>
      <c r="B2" s="55"/>
      <c r="C2" s="52" t="s">
        <v>22</v>
      </c>
      <c r="D2" s="52"/>
      <c r="E2" s="52"/>
      <c r="F2" s="52"/>
      <c r="G2" s="52"/>
      <c r="H2" s="60" t="s">
        <v>19</v>
      </c>
    </row>
    <row r="3" spans="1:9" s="1" customFormat="1" ht="24.95" customHeight="1" x14ac:dyDescent="0.2">
      <c r="A3" s="56"/>
      <c r="B3" s="57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9" s="1" customFormat="1" x14ac:dyDescent="0.2">
      <c r="A4" s="58"/>
      <c r="B4" s="59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2277995.42</v>
      </c>
      <c r="D12" s="22">
        <v>-191617.67</v>
      </c>
      <c r="E12" s="22">
        <f t="shared" si="2"/>
        <v>2086377.75</v>
      </c>
      <c r="F12" s="22">
        <v>1154910.1499999999</v>
      </c>
      <c r="G12" s="22">
        <v>1154910.1499999999</v>
      </c>
      <c r="H12" s="22">
        <f t="shared" si="3"/>
        <v>-1123085.27</v>
      </c>
      <c r="I12" s="45" t="s">
        <v>43</v>
      </c>
    </row>
    <row r="13" spans="1:9" ht="22.5" x14ac:dyDescent="0.2">
      <c r="A13" s="40"/>
      <c r="B13" s="43" t="s">
        <v>26</v>
      </c>
      <c r="C13" s="22">
        <v>739310.83</v>
      </c>
      <c r="D13" s="22">
        <v>0</v>
      </c>
      <c r="E13" s="22">
        <f t="shared" si="2"/>
        <v>739310.83</v>
      </c>
      <c r="F13" s="22">
        <v>369655.44</v>
      </c>
      <c r="G13" s="22">
        <v>369655.44</v>
      </c>
      <c r="H13" s="22">
        <f t="shared" si="3"/>
        <v>-369655.38999999996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3017306.25</v>
      </c>
      <c r="D16" s="23">
        <f t="shared" ref="D16:H16" si="6">SUM(D5:D14)</f>
        <v>-191617.67</v>
      </c>
      <c r="E16" s="23">
        <f t="shared" si="6"/>
        <v>2825688.58</v>
      </c>
      <c r="F16" s="23">
        <f t="shared" si="6"/>
        <v>1524565.5899999999</v>
      </c>
      <c r="G16" s="11">
        <f t="shared" si="6"/>
        <v>1524565.5899999999</v>
      </c>
      <c r="H16" s="12">
        <f t="shared" si="6"/>
        <v>-1492740.66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2" t="s">
        <v>23</v>
      </c>
      <c r="B18" s="63"/>
      <c r="C18" s="52" t="s">
        <v>22</v>
      </c>
      <c r="D18" s="52"/>
      <c r="E18" s="52"/>
      <c r="F18" s="52"/>
      <c r="G18" s="52"/>
      <c r="H18" s="60" t="s">
        <v>19</v>
      </c>
      <c r="I18" s="45" t="s">
        <v>46</v>
      </c>
    </row>
    <row r="19" spans="1:9" ht="22.5" x14ac:dyDescent="0.2">
      <c r="A19" s="64"/>
      <c r="B19" s="6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1"/>
      <c r="I19" s="45" t="s">
        <v>46</v>
      </c>
    </row>
    <row r="20" spans="1:9" x14ac:dyDescent="0.2">
      <c r="A20" s="66"/>
      <c r="B20" s="6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9" t="s">
        <v>48</v>
      </c>
      <c r="B31" s="50"/>
      <c r="C31" s="26">
        <f t="shared" ref="C31:H31" si="14">SUM(C32:C35)</f>
        <v>739310.83</v>
      </c>
      <c r="D31" s="26">
        <f t="shared" si="14"/>
        <v>0</v>
      </c>
      <c r="E31" s="26">
        <f t="shared" si="14"/>
        <v>739310.83</v>
      </c>
      <c r="F31" s="26">
        <f t="shared" si="14"/>
        <v>369655.44</v>
      </c>
      <c r="G31" s="26">
        <f t="shared" si="14"/>
        <v>369655.44</v>
      </c>
      <c r="H31" s="26">
        <f t="shared" si="14"/>
        <v>-369655.38999999996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739310.83</v>
      </c>
      <c r="D35" s="25">
        <v>0</v>
      </c>
      <c r="E35" s="25">
        <f>C35+D35</f>
        <v>739310.83</v>
      </c>
      <c r="F35" s="25">
        <v>369655.44</v>
      </c>
      <c r="G35" s="25">
        <v>369655.44</v>
      </c>
      <c r="H35" s="25">
        <f t="shared" ref="H35" si="16">G35-C35</f>
        <v>-369655.38999999996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739310.83</v>
      </c>
      <c r="D39" s="23">
        <f t="shared" ref="D39:H39" si="18">SUM(D37+D31+D21)</f>
        <v>0</v>
      </c>
      <c r="E39" s="23">
        <f t="shared" si="18"/>
        <v>739310.83</v>
      </c>
      <c r="F39" s="23">
        <f t="shared" si="18"/>
        <v>369655.44</v>
      </c>
      <c r="G39" s="23">
        <f t="shared" si="18"/>
        <v>369655.44</v>
      </c>
      <c r="H39" s="12">
        <f t="shared" si="18"/>
        <v>-369655.38999999996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8" t="s">
        <v>36</v>
      </c>
      <c r="C44" s="48"/>
      <c r="D44" s="48"/>
      <c r="E44" s="48"/>
      <c r="F44" s="48"/>
      <c r="G44" s="48"/>
      <c r="H44" s="48"/>
    </row>
    <row r="47" spans="1:9" x14ac:dyDescent="0.2">
      <c r="B47" s="46" t="s">
        <v>50</v>
      </c>
      <c r="F47" s="47" t="s">
        <v>52</v>
      </c>
    </row>
    <row r="48" spans="1:9" x14ac:dyDescent="0.2">
      <c r="B48" s="46"/>
      <c r="F48" s="47"/>
    </row>
    <row r="49" spans="2:6" x14ac:dyDescent="0.2">
      <c r="B49" s="46" t="s">
        <v>51</v>
      </c>
      <c r="F49" s="47" t="s">
        <v>53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Consejo Turístico </cp:lastModifiedBy>
  <cp:lastPrinted>2019-07-15T23:21:14Z</cp:lastPrinted>
  <dcterms:created xsi:type="dcterms:W3CDTF">2012-12-11T20:48:19Z</dcterms:created>
  <dcterms:modified xsi:type="dcterms:W3CDTF">2019-08-06T18:21:49Z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