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TRANSPARENCIA\2018\3ER PERIODO\INFORMACION PRESUPUESTAL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COG!$A$1:$H$79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E9" i="6"/>
  <c r="H9" i="6" s="1"/>
  <c r="E10" i="6"/>
  <c r="H10" i="6" s="1"/>
  <c r="E11" i="6"/>
  <c r="E12" i="6"/>
  <c r="H26" i="6"/>
  <c r="H12" i="6"/>
  <c r="H11" i="6"/>
  <c r="H8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F77" i="6" s="1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E43" i="6" s="1"/>
  <c r="H43" i="6" s="1"/>
  <c r="C33" i="6"/>
  <c r="C23" i="6"/>
  <c r="E23" i="6" s="1"/>
  <c r="H23" i="6" s="1"/>
  <c r="C13" i="6"/>
  <c r="C5" i="6"/>
  <c r="C77" i="6" s="1"/>
  <c r="E13" i="6" l="1"/>
  <c r="H13" i="6" s="1"/>
  <c r="E33" i="6"/>
  <c r="H33" i="6" s="1"/>
  <c r="D77" i="6"/>
  <c r="G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<sst xmlns="http://schemas.openxmlformats.org/spreadsheetml/2006/main" count="85" uniqueCount="85">
  <si>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</si>
  <si>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</si>
  <si>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</si>
  <si>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</si>
  <si>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</si>
  <si>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</si>
  <si>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</si>
  <si>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</si>
  <si>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</si>
  <si>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</si>
  <si>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</si>
  <si>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</si>
  <si>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</si>
  <si>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</si>
  <si>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</si>
  <si>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</si>
  <si>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</si>
  <si>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</si>
  <si>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</si>
  <si>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</si>
  <si>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</si>
  <si>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</si>
  <si>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</si>
  <si>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</si>
  <si>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</si>
  <si>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</si>
  <si>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</si>
  <si>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</si>
  <si>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</si>
  <si>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</si>
  <si>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</si>
  <si>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</si>
  <si>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</si>
  <si>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</si>
  <si>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</si>
  <si>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</si>
  <si>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</si>
  <si>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</si>
  <si>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</si>
  <si>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</si>
  <si>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</si>
  <si>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</si>
  <si>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</si>
  <si>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</si>
  <si>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</si>
  <si>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</si>
  <si>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</si>
  <si>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</si>
  <si>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</si>
  <si>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</si>
  <si>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</si>
  <si>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</si>
  <si>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</si>
  <si>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</si>
  <si>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</si>
  <si>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</si>
  <si>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</si>
  <si>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</si>
  <si>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</si>
  <si>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</si>
  <si>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</si>
  <si>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</si>
  <si>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</si>
  <si>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</si>
  <si>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</si>
  <si>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</si>
  <si>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</si>
  <si>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</si>
  <si>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</si>
  <si>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</si>
  <si>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</si>
  <si>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</si>
  <si>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</si>
  <si>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</si>
  <si>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</si>
  <si>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</si>
  <si>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</si>
  <si>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</si>
  <si>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</si>
  <si>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</si>
  <si>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</si>
  <si>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</si>
  <si>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</si>
  <si>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CONSEJO TURÍSTICO SAN JOSÉ ITURBIDE GUANAJUATO.
ESTADO ANALÍTICO DEL EJERCICIO DEL PRESUPUESTO DE EGRESOS
Clasificación por Objeto del Gasto (Capítulo y Concepto)
Del 1 de Enero al AL 30 DE SEPTIEMBRE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</si>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</sst>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3" fillId="0" borderId="12" xfId="8" applyFont="1" applyBorder="1" applyAlignment="1" applyProtection="1">
      <alignment horizontal="left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abSelected="1" topLeftCell="A70" workbookViewId="0">
      <selection activeCell="E85" sqref="E85:E8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7" t="s">
        <v>83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5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743800</v>
      </c>
      <c r="D5" s="9">
        <f>SUM(D6:D12)</f>
        <v>-13619.43</v>
      </c>
      <c r="E5" s="9">
        <f>C5+D5</f>
        <v>730180.57</v>
      </c>
      <c r="F5" s="9">
        <f>SUM(F6:F12)</f>
        <v>405659.03000000009</v>
      </c>
      <c r="G5" s="9">
        <f>SUM(G6:G12)</f>
        <v>405659.03000000009</v>
      </c>
      <c r="H5" s="9">
        <f>E5-F5</f>
        <v>324521.53999999986</v>
      </c>
    </row>
    <row r="6" spans="1:8" x14ac:dyDescent="0.2">
      <c r="A6" s="14">
        <v>1100</v>
      </c>
      <c r="B6" s="6" t="s">
        <v>25</v>
      </c>
      <c r="C6" s="10">
        <v>427050</v>
      </c>
      <c r="D6" s="10">
        <v>0</v>
      </c>
      <c r="E6" s="10">
        <f t="shared" ref="E6:E69" si="0">C6+D6</f>
        <v>427050</v>
      </c>
      <c r="F6" s="10">
        <v>320503.28000000003</v>
      </c>
      <c r="G6" s="10">
        <v>320503.28000000003</v>
      </c>
      <c r="H6" s="10">
        <f t="shared" ref="H6:H69" si="1">E6-F6</f>
        <v>106546.71999999997</v>
      </c>
    </row>
    <row r="7" spans="1:8" x14ac:dyDescent="0.2">
      <c r="A7" s="14">
        <v>1200</v>
      </c>
      <c r="B7" s="6" t="s">
        <v>26</v>
      </c>
      <c r="C7" s="10">
        <v>157200</v>
      </c>
      <c r="D7" s="10">
        <v>-13619.43</v>
      </c>
      <c r="E7" s="10">
        <f t="shared" si="0"/>
        <v>143580.57</v>
      </c>
      <c r="F7" s="10">
        <v>73399.66</v>
      </c>
      <c r="G7" s="10">
        <v>73399.66</v>
      </c>
      <c r="H7" s="10">
        <f t="shared" si="1"/>
        <v>70180.91</v>
      </c>
    </row>
    <row r="8" spans="1:8" x14ac:dyDescent="0.2">
      <c r="A8" s="14">
        <v>1300</v>
      </c>
      <c r="B8" s="6" t="s">
        <v>27</v>
      </c>
      <c r="C8" s="10">
        <v>54050</v>
      </c>
      <c r="D8" s="10">
        <v>0</v>
      </c>
      <c r="E8" s="10">
        <f t="shared" si="0"/>
        <v>54050</v>
      </c>
      <c r="F8" s="10">
        <v>0</v>
      </c>
      <c r="G8" s="10">
        <v>0</v>
      </c>
      <c r="H8" s="10">
        <f t="shared" si="1"/>
        <v>54050</v>
      </c>
    </row>
    <row r="9" spans="1:8" x14ac:dyDescent="0.2">
      <c r="A9" s="14">
        <v>1400</v>
      </c>
      <c r="B9" s="6" t="s">
        <v>1</v>
      </c>
      <c r="C9" s="10">
        <v>0</v>
      </c>
      <c r="D9" s="10">
        <v>0</v>
      </c>
      <c r="E9" s="10">
        <f t="shared" si="0"/>
        <v>0</v>
      </c>
      <c r="F9" s="10">
        <v>0</v>
      </c>
      <c r="G9" s="10">
        <v>0</v>
      </c>
      <c r="H9" s="10">
        <f t="shared" si="1"/>
        <v>0</v>
      </c>
    </row>
    <row r="10" spans="1:8" x14ac:dyDescent="0.2">
      <c r="A10" s="14">
        <v>1500</v>
      </c>
      <c r="B10" s="6" t="s">
        <v>28</v>
      </c>
      <c r="C10" s="10">
        <v>93000</v>
      </c>
      <c r="D10" s="10">
        <v>0</v>
      </c>
      <c r="E10" s="10">
        <f t="shared" si="0"/>
        <v>93000</v>
      </c>
      <c r="F10" s="10">
        <v>6000</v>
      </c>
      <c r="G10" s="10">
        <v>6000</v>
      </c>
      <c r="H10" s="10">
        <f t="shared" si="1"/>
        <v>87000</v>
      </c>
    </row>
    <row r="11" spans="1:8" x14ac:dyDescent="0.2">
      <c r="A11" s="14">
        <v>1600</v>
      </c>
      <c r="B11" s="6" t="s">
        <v>2</v>
      </c>
      <c r="C11" s="10">
        <v>5000</v>
      </c>
      <c r="D11" s="10">
        <v>0</v>
      </c>
      <c r="E11" s="10">
        <f t="shared" si="0"/>
        <v>5000</v>
      </c>
      <c r="F11" s="10">
        <v>0</v>
      </c>
      <c r="G11" s="10">
        <v>0</v>
      </c>
      <c r="H11" s="10">
        <f t="shared" si="1"/>
        <v>5000</v>
      </c>
    </row>
    <row r="12" spans="1:8" x14ac:dyDescent="0.2">
      <c r="A12" s="14">
        <v>1700</v>
      </c>
      <c r="B12" s="6" t="s">
        <v>29</v>
      </c>
      <c r="C12" s="10">
        <v>7500</v>
      </c>
      <c r="D12" s="10">
        <v>0</v>
      </c>
      <c r="E12" s="10">
        <f t="shared" si="0"/>
        <v>7500</v>
      </c>
      <c r="F12" s="10">
        <v>5756.09</v>
      </c>
      <c r="G12" s="10">
        <v>5756.09</v>
      </c>
      <c r="H12" s="10">
        <f t="shared" si="1"/>
        <v>1743.9099999999999</v>
      </c>
    </row>
    <row r="13" spans="1:8" x14ac:dyDescent="0.2">
      <c r="A13" s="13" t="s">
        <v>17</v>
      </c>
      <c r="B13" s="2"/>
      <c r="C13" s="10">
        <f>SUM(C14:C22)</f>
        <v>23500</v>
      </c>
      <c r="D13" s="10">
        <f>SUM(D14:D22)</f>
        <v>819</v>
      </c>
      <c r="E13" s="10">
        <f t="shared" si="0"/>
        <v>24319</v>
      </c>
      <c r="F13" s="10">
        <f>SUM(F14:F22)</f>
        <v>19836</v>
      </c>
      <c r="G13" s="10">
        <f>SUM(G14:G22)</f>
        <v>19836</v>
      </c>
      <c r="H13" s="10">
        <f t="shared" si="1"/>
        <v>4483</v>
      </c>
    </row>
    <row r="14" spans="1:8" x14ac:dyDescent="0.2">
      <c r="A14" s="14">
        <v>2100</v>
      </c>
      <c r="B14" s="6" t="s">
        <v>30</v>
      </c>
      <c r="C14" s="10">
        <v>6500</v>
      </c>
      <c r="D14" s="10">
        <v>200</v>
      </c>
      <c r="E14" s="10">
        <f t="shared" si="0"/>
        <v>6700</v>
      </c>
      <c r="F14" s="10">
        <v>3903.36</v>
      </c>
      <c r="G14" s="10">
        <v>3903.36</v>
      </c>
      <c r="H14" s="10">
        <f t="shared" si="1"/>
        <v>2796.64</v>
      </c>
    </row>
    <row r="15" spans="1:8" x14ac:dyDescent="0.2">
      <c r="A15" s="14">
        <v>2200</v>
      </c>
      <c r="B15" s="6" t="s">
        <v>31</v>
      </c>
      <c r="C15" s="10">
        <v>3000</v>
      </c>
      <c r="D15" s="10">
        <v>0</v>
      </c>
      <c r="E15" s="10">
        <f t="shared" si="0"/>
        <v>3000</v>
      </c>
      <c r="F15" s="10">
        <v>2405.64</v>
      </c>
      <c r="G15" s="10">
        <v>2405.64</v>
      </c>
      <c r="H15" s="10">
        <f t="shared" si="1"/>
        <v>594.36000000000013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14">
        <v>2400</v>
      </c>
      <c r="B17" s="6" t="s">
        <v>33</v>
      </c>
      <c r="C17" s="10">
        <v>0</v>
      </c>
      <c r="D17" s="10">
        <v>0</v>
      </c>
      <c r="E17" s="10">
        <f t="shared" si="0"/>
        <v>0</v>
      </c>
      <c r="F17" s="10">
        <v>0</v>
      </c>
      <c r="G17" s="10">
        <v>0</v>
      </c>
      <c r="H17" s="10">
        <f t="shared" si="1"/>
        <v>0</v>
      </c>
    </row>
    <row r="18" spans="1:8" x14ac:dyDescent="0.2">
      <c r="A18" s="14">
        <v>2500</v>
      </c>
      <c r="B18" s="6" t="s">
        <v>34</v>
      </c>
      <c r="C18" s="10">
        <v>0</v>
      </c>
      <c r="D18" s="10">
        <v>0</v>
      </c>
      <c r="E18" s="10">
        <f t="shared" si="0"/>
        <v>0</v>
      </c>
      <c r="F18" s="10">
        <v>0</v>
      </c>
      <c r="G18" s="10">
        <v>0</v>
      </c>
      <c r="H18" s="10">
        <f t="shared" si="1"/>
        <v>0</v>
      </c>
    </row>
    <row r="19" spans="1:8" x14ac:dyDescent="0.2">
      <c r="A19" s="14">
        <v>2600</v>
      </c>
      <c r="B19" s="6" t="s">
        <v>35</v>
      </c>
      <c r="C19" s="10">
        <v>7000</v>
      </c>
      <c r="D19" s="10">
        <v>0</v>
      </c>
      <c r="E19" s="10">
        <f t="shared" si="0"/>
        <v>7000</v>
      </c>
      <c r="F19" s="10">
        <v>6000</v>
      </c>
      <c r="G19" s="10">
        <v>6000</v>
      </c>
      <c r="H19" s="10">
        <f t="shared" si="1"/>
        <v>1000</v>
      </c>
    </row>
    <row r="20" spans="1:8" x14ac:dyDescent="0.2">
      <c r="A20" s="14">
        <v>2700</v>
      </c>
      <c r="B20" s="6" t="s">
        <v>36</v>
      </c>
      <c r="C20" s="10">
        <v>5000</v>
      </c>
      <c r="D20" s="10">
        <v>619</v>
      </c>
      <c r="E20" s="10">
        <f t="shared" si="0"/>
        <v>5619</v>
      </c>
      <c r="F20" s="10">
        <v>5619</v>
      </c>
      <c r="G20" s="10">
        <v>5619</v>
      </c>
      <c r="H20" s="10">
        <f t="shared" si="1"/>
        <v>0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2000</v>
      </c>
      <c r="D22" s="10">
        <v>0</v>
      </c>
      <c r="E22" s="10">
        <f t="shared" si="0"/>
        <v>2000</v>
      </c>
      <c r="F22" s="10">
        <v>1908</v>
      </c>
      <c r="G22" s="10">
        <v>1908</v>
      </c>
      <c r="H22" s="10">
        <f t="shared" si="1"/>
        <v>92</v>
      </c>
    </row>
    <row r="23" spans="1:8" x14ac:dyDescent="0.2">
      <c r="A23" s="13" t="s">
        <v>18</v>
      </c>
      <c r="B23" s="2"/>
      <c r="C23" s="10">
        <f>SUM(C24:C32)</f>
        <v>2032270.85</v>
      </c>
      <c r="D23" s="10">
        <f>SUM(D24:D32)</f>
        <v>-17506.809999999998</v>
      </c>
      <c r="E23" s="10">
        <f t="shared" si="0"/>
        <v>2014764.04</v>
      </c>
      <c r="F23" s="10">
        <f>SUM(F24:F32)</f>
        <v>1572327.03</v>
      </c>
      <c r="G23" s="10">
        <f>SUM(G24:G32)</f>
        <v>1572327.03</v>
      </c>
      <c r="H23" s="10">
        <f t="shared" si="1"/>
        <v>442437.01</v>
      </c>
    </row>
    <row r="24" spans="1:8" x14ac:dyDescent="0.2">
      <c r="A24" s="14">
        <v>3100</v>
      </c>
      <c r="B24" s="6" t="s">
        <v>39</v>
      </c>
      <c r="C24" s="10">
        <v>22410</v>
      </c>
      <c r="D24" s="10">
        <v>1397</v>
      </c>
      <c r="E24" s="10">
        <f t="shared" si="0"/>
        <v>23807</v>
      </c>
      <c r="F24" s="10">
        <v>18369</v>
      </c>
      <c r="G24" s="10">
        <v>18369</v>
      </c>
      <c r="H24" s="10">
        <f t="shared" si="1"/>
        <v>5438</v>
      </c>
    </row>
    <row r="25" spans="1:8" x14ac:dyDescent="0.2">
      <c r="A25" s="14">
        <v>3200</v>
      </c>
      <c r="B25" s="6" t="s">
        <v>40</v>
      </c>
      <c r="C25" s="10">
        <v>6000</v>
      </c>
      <c r="D25" s="10">
        <v>0</v>
      </c>
      <c r="E25" s="10">
        <f t="shared" si="0"/>
        <v>6000</v>
      </c>
      <c r="F25" s="10">
        <v>5568</v>
      </c>
      <c r="G25" s="10">
        <v>5568</v>
      </c>
      <c r="H25" s="10">
        <f t="shared" si="1"/>
        <v>432</v>
      </c>
    </row>
    <row r="26" spans="1:8" x14ac:dyDescent="0.2">
      <c r="A26" s="14">
        <v>3300</v>
      </c>
      <c r="B26" s="6" t="s">
        <v>41</v>
      </c>
      <c r="C26" s="10">
        <v>0</v>
      </c>
      <c r="D26" s="10">
        <v>0</v>
      </c>
      <c r="E26" s="10">
        <f t="shared" si="0"/>
        <v>0</v>
      </c>
      <c r="F26" s="10">
        <v>0</v>
      </c>
      <c r="G26" s="10">
        <v>0</v>
      </c>
      <c r="H26" s="10">
        <f t="shared" si="1"/>
        <v>0</v>
      </c>
    </row>
    <row r="27" spans="1:8" x14ac:dyDescent="0.2">
      <c r="A27" s="14">
        <v>3400</v>
      </c>
      <c r="B27" s="6" t="s">
        <v>42</v>
      </c>
      <c r="C27" s="10">
        <v>16870</v>
      </c>
      <c r="D27" s="10">
        <v>-157.57</v>
      </c>
      <c r="E27" s="10">
        <f t="shared" si="0"/>
        <v>16712.43</v>
      </c>
      <c r="F27" s="10">
        <v>3590.41</v>
      </c>
      <c r="G27" s="10">
        <v>3590.41</v>
      </c>
      <c r="H27" s="10">
        <f t="shared" si="1"/>
        <v>13122.02</v>
      </c>
    </row>
    <row r="28" spans="1:8" x14ac:dyDescent="0.2">
      <c r="A28" s="14">
        <v>3500</v>
      </c>
      <c r="B28" s="6" t="s">
        <v>43</v>
      </c>
      <c r="C28" s="10">
        <v>4000</v>
      </c>
      <c r="D28" s="10">
        <v>2500</v>
      </c>
      <c r="E28" s="10">
        <f t="shared" si="0"/>
        <v>6500</v>
      </c>
      <c r="F28" s="10">
        <v>6266</v>
      </c>
      <c r="G28" s="10">
        <v>6266</v>
      </c>
      <c r="H28" s="10">
        <f t="shared" si="1"/>
        <v>234</v>
      </c>
    </row>
    <row r="29" spans="1:8" x14ac:dyDescent="0.2">
      <c r="A29" s="14">
        <v>3600</v>
      </c>
      <c r="B29" s="6" t="s">
        <v>44</v>
      </c>
      <c r="C29" s="10">
        <v>1356507.7</v>
      </c>
      <c r="D29" s="10">
        <v>-23475.15</v>
      </c>
      <c r="E29" s="10">
        <f t="shared" si="0"/>
        <v>1333032.55</v>
      </c>
      <c r="F29" s="10">
        <v>1038848.79</v>
      </c>
      <c r="G29" s="10">
        <v>1038848.79</v>
      </c>
      <c r="H29" s="10">
        <f t="shared" si="1"/>
        <v>294183.76</v>
      </c>
    </row>
    <row r="30" spans="1:8" x14ac:dyDescent="0.2">
      <c r="A30" s="14">
        <v>3700</v>
      </c>
      <c r="B30" s="6" t="s">
        <v>45</v>
      </c>
      <c r="C30" s="10">
        <v>16000</v>
      </c>
      <c r="D30" s="10">
        <v>2980.51</v>
      </c>
      <c r="E30" s="10">
        <f t="shared" si="0"/>
        <v>18980.510000000002</v>
      </c>
      <c r="F30" s="10">
        <v>16533.52</v>
      </c>
      <c r="G30" s="10">
        <v>16533.52</v>
      </c>
      <c r="H30" s="10">
        <f t="shared" si="1"/>
        <v>2446.9900000000016</v>
      </c>
    </row>
    <row r="31" spans="1:8" x14ac:dyDescent="0.2">
      <c r="A31" s="14">
        <v>3800</v>
      </c>
      <c r="B31" s="6" t="s">
        <v>46</v>
      </c>
      <c r="C31" s="10">
        <v>596783.15</v>
      </c>
      <c r="D31" s="10">
        <v>-751.6</v>
      </c>
      <c r="E31" s="10">
        <f t="shared" si="0"/>
        <v>596031.55000000005</v>
      </c>
      <c r="F31" s="10">
        <v>473206.31</v>
      </c>
      <c r="G31" s="10">
        <v>473206.31</v>
      </c>
      <c r="H31" s="10">
        <f t="shared" si="1"/>
        <v>122825.24000000005</v>
      </c>
    </row>
    <row r="32" spans="1:8" x14ac:dyDescent="0.2">
      <c r="A32" s="14">
        <v>3900</v>
      </c>
      <c r="B32" s="6" t="s">
        <v>0</v>
      </c>
      <c r="C32" s="10">
        <v>13700</v>
      </c>
      <c r="D32" s="10">
        <v>0</v>
      </c>
      <c r="E32" s="10">
        <f t="shared" si="0"/>
        <v>13700</v>
      </c>
      <c r="F32" s="10">
        <v>9945</v>
      </c>
      <c r="G32" s="10">
        <v>9945</v>
      </c>
      <c r="H32" s="10">
        <f t="shared" si="1"/>
        <v>3755</v>
      </c>
    </row>
    <row r="33" spans="1:8" x14ac:dyDescent="0.2">
      <c r="A33" s="13" t="s">
        <v>19</v>
      </c>
      <c r="B33" s="2"/>
      <c r="C33" s="10">
        <f>SUM(C34:C42)</f>
        <v>2000</v>
      </c>
      <c r="D33" s="10">
        <f>SUM(D34:D42)</f>
        <v>-939</v>
      </c>
      <c r="E33" s="10">
        <f t="shared" si="0"/>
        <v>1061</v>
      </c>
      <c r="F33" s="10">
        <f>SUM(F34:F42)</f>
        <v>442</v>
      </c>
      <c r="G33" s="10">
        <f>SUM(G34:G42)</f>
        <v>442</v>
      </c>
      <c r="H33" s="10">
        <f t="shared" si="1"/>
        <v>619</v>
      </c>
    </row>
    <row r="34" spans="1:8" x14ac:dyDescent="0.2">
      <c r="A34" s="14">
        <v>4100</v>
      </c>
      <c r="B34" s="6" t="s">
        <v>47</v>
      </c>
      <c r="C34" s="10">
        <v>2000</v>
      </c>
      <c r="D34" s="10">
        <v>-939</v>
      </c>
      <c r="E34" s="10">
        <f t="shared" si="0"/>
        <v>1061</v>
      </c>
      <c r="F34" s="10">
        <v>442</v>
      </c>
      <c r="G34" s="10">
        <v>442</v>
      </c>
      <c r="H34" s="10">
        <f t="shared" si="1"/>
        <v>619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0</v>
      </c>
      <c r="D37" s="10">
        <v>0</v>
      </c>
      <c r="E37" s="10">
        <f t="shared" si="0"/>
        <v>0</v>
      </c>
      <c r="F37" s="10">
        <v>0</v>
      </c>
      <c r="G37" s="10">
        <v>0</v>
      </c>
      <c r="H37" s="10">
        <f t="shared" si="1"/>
        <v>0</v>
      </c>
    </row>
    <row r="38" spans="1:8" x14ac:dyDescent="0.2">
      <c r="A38" s="14">
        <v>4500</v>
      </c>
      <c r="B38" s="6" t="s">
        <v>7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0</v>
      </c>
      <c r="D43" s="10">
        <f>SUM(D44:D52)</f>
        <v>0</v>
      </c>
      <c r="E43" s="10">
        <f t="shared" si="0"/>
        <v>0</v>
      </c>
      <c r="F43" s="10">
        <f>SUM(F44:F52)</f>
        <v>0</v>
      </c>
      <c r="G43" s="10">
        <f>SUM(G44:G52)</f>
        <v>0</v>
      </c>
      <c r="H43" s="10">
        <f t="shared" si="1"/>
        <v>0</v>
      </c>
    </row>
    <row r="44" spans="1:8" x14ac:dyDescent="0.2">
      <c r="A44" s="14">
        <v>5100</v>
      </c>
      <c r="B44" s="6" t="s">
        <v>54</v>
      </c>
      <c r="C44" s="10">
        <v>0</v>
      </c>
      <c r="D44" s="10">
        <v>0</v>
      </c>
      <c r="E44" s="10">
        <f t="shared" si="0"/>
        <v>0</v>
      </c>
      <c r="F44" s="10">
        <v>0</v>
      </c>
      <c r="G44" s="10">
        <v>0</v>
      </c>
      <c r="H44" s="10">
        <f t="shared" si="1"/>
        <v>0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0</v>
      </c>
      <c r="E45" s="10">
        <f t="shared" si="0"/>
        <v>0</v>
      </c>
      <c r="F45" s="10">
        <v>0</v>
      </c>
      <c r="G45" s="10">
        <v>0</v>
      </c>
      <c r="H45" s="10">
        <f t="shared" si="1"/>
        <v>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0</v>
      </c>
      <c r="D47" s="10">
        <v>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0</v>
      </c>
      <c r="D49" s="10">
        <v>0</v>
      </c>
      <c r="E49" s="10">
        <f t="shared" si="0"/>
        <v>0</v>
      </c>
      <c r="F49" s="10">
        <v>0</v>
      </c>
      <c r="G49" s="10">
        <v>0</v>
      </c>
      <c r="H49" s="10">
        <f t="shared" si="1"/>
        <v>0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2801570.85</v>
      </c>
      <c r="D77" s="12">
        <f t="shared" si="4"/>
        <v>-31246.239999999998</v>
      </c>
      <c r="E77" s="12">
        <f t="shared" si="4"/>
        <v>2770324.61</v>
      </c>
      <c r="F77" s="12">
        <f t="shared" si="4"/>
        <v>1998264.06</v>
      </c>
      <c r="G77" s="12">
        <f t="shared" si="4"/>
        <v>1998264.06</v>
      </c>
      <c r="H77" s="12">
        <f t="shared" si="4"/>
        <v>772060.54999999981</v>
      </c>
    </row>
    <row r="78" spans="1:8" x14ac:dyDescent="0.2">
      <c r="A78" s="28" t="s">
        <v>84</v>
      </c>
      <c r="B78" s="28"/>
      <c r="C78" s="28"/>
      <c r="D78" s="28"/>
      <c r="E78" s="28"/>
      <c r="F78" s="28"/>
      <c r="G78" s="28"/>
    </row>
    <row r="85" spans="2:5" x14ac:dyDescent="0.2">
      <c r="B85" s="15"/>
      <c r="E85" s="16"/>
    </row>
    <row r="86" spans="2:5" x14ac:dyDescent="0.2">
      <c r="B86" s="15"/>
      <c r="E86" s="16"/>
    </row>
  </sheetData>
  <sheetProtection formatCells="0" formatColumns="0" formatRows="0" autoFilter="0"/>
  <mergeCells count="5">
    <mergeCell ref="A1:H1"/>
    <mergeCell ref="C2:G2"/>
    <mergeCell ref="H2:H3"/>
    <mergeCell ref="A2:B4"/>
    <mergeCell ref="A78:G78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2020-11-09T06:09:22Z</cp:lastPrinted>
  <dcterms:created xsi:type="dcterms:W3CDTF">2014-02-10T03:37:14Z</dcterms:created>
  <dcterms:modified xsi:type="dcterms:W3CDTF">2020-11-09T06:09:25Z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