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VAC\PERIODO JULIO SEPT\INFORMACION PRESUPUESTAL\"/>
    </mc:Choice>
  </mc:AlternateContent>
  <xr:revisionPtr revIDLastSave="0" documentId="13_ncr:1_{BA81C013-C1B1-4587-9B6A-4B7DD35A40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EAI!$A$1:$H$60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<sst xmlns="http://schemas.openxmlformats.org/spreadsheetml/2006/main" count="103" uniqueCount="55">
  <si>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</si>
  <si>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</si>
  <si>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</si>
  <si>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</si>
  <si>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</si>
  <si>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</si>
  <si>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</si>
  <si>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</si>
  <si>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</si>
  <si>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</si>
  <si>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</si>
  <si>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</si>
  <si>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</si>
  <si>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</si>
  <si>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</si>
  <si>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</si>
  <si>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</si>
  <si>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</si>
  <si>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</si>
  <si>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</si>
  <si>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</si>
  <si>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</si>
  <si>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</si>
  <si>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</si>
  <si>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</si>
  <si>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</si>
  <si>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</si>
  <si>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</si>
  <si>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</si>
  <si>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</si>
  <si>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</si>
  <si>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</si>
  <si>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</si>
  <si>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</si>
  <si>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</si>
  <si>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</si>
  <si>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</si>
  <si>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</si>
  <si>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</si>
  <si>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</si>
  <si>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</si>
  <si>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</si>
  <si>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</si>
  <si>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</si>
  <si>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</si>
  <si>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</si>
  <si>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</si>
  <si>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</si>
  <si>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</si>
  <si>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CONSEJO TURÍSTICO SAN JOSÉ ITURBIDE GUANAJUATO.
ESTADO ANALÍTICO DE INGRESOS
DEL 1 DE ENERO AL 30 DE SEPTIEMBRE DEL 2019</t>
  </si>
  <si>
    <t>Director</t>
  </si>
  <si>
    <t>Administradora</t>
  </si>
  <si>
    <t>Lic.Hugo César Sanchez Ramírez</t>
  </si>
  <si>
    <t>C.P. Lidia Morales Zarazua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</si>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</sst>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4" fontId="7" fillId="0" borderId="0" xfId="9" applyNumberFormat="1" applyFont="1" applyAlignment="1" applyProtection="1">
      <alignment horizontal="center" vertical="top"/>
      <protection locked="0"/>
    </xf>
    <xf numFmtId="0" fontId="7" fillId="0" borderId="11" xfId="9" applyFont="1" applyBorder="1" applyAlignment="1" applyProtection="1">
      <alignment horizontal="left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2266950</xdr:colOff>
      <xdr:row>48</xdr:row>
      <xdr:rowOff>95250</xdr:rowOff>
    </xdr:from>
    <xdr:to>
      <xdr:col>1</xdr:col>
      <xdr:colOff>3473450</xdr:colOff>
      <xdr:row>53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E2383F-A66D-4A57-B43F-51EBC2A98B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8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371725" y="9115425"/>
          <a:ext cx="1206500" cy="723899"/>
        </a:xfrm>
        <a:prstGeom prst="rect">
          <a:avLst/>
        </a:prstGeom>
        <a:effectLst>
          <a:glow rad="127000">
            <a:schemeClr val="bg1">
              <a:alpha val="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  <xdr:twoCellAnchor editAs="oneCell">
    <xdr:from>
      <xdr:col>3</xdr:col>
      <xdr:colOff>971550</xdr:colOff>
      <xdr:row>48</xdr:row>
      <xdr:rowOff>28575</xdr:rowOff>
    </xdr:from>
    <xdr:to>
      <xdr:col>4</xdr:col>
      <xdr:colOff>518795</xdr:colOff>
      <xdr:row>52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8FE075-F7E1-42BF-86BB-F40E2CF19E1A}"/>
            </a:ext>
          </a:extLst>
        </xdr:cNvPr>
        <xdr:cNvPicPr/>
      </xdr:nvPicPr>
      <xdr:blipFill>
        <a:blip xmlns:r="http://schemas.openxmlformats.org/officeDocument/2006/relationships" r:embed="rId3" cstate="print">
          <a:alphaModFix amt="8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9048750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showGridLines="0" tabSelected="1" topLeftCell="A19" zoomScaleNormal="100" workbookViewId="0">
      <selection activeCell="D14" sqref="D14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2" t="s">
        <v>49</v>
      </c>
      <c r="B1" s="53"/>
      <c r="C1" s="53"/>
      <c r="D1" s="53"/>
      <c r="E1" s="53"/>
      <c r="F1" s="53"/>
      <c r="G1" s="53"/>
      <c r="H1" s="54"/>
    </row>
    <row r="2" spans="1:9" s="3" customFormat="1" x14ac:dyDescent="0.2">
      <c r="A2" s="55" t="s">
        <v>14</v>
      </c>
      <c r="B2" s="56"/>
      <c r="C2" s="53" t="s">
        <v>22</v>
      </c>
      <c r="D2" s="53"/>
      <c r="E2" s="53"/>
      <c r="F2" s="53"/>
      <c r="G2" s="53"/>
      <c r="H2" s="61" t="s">
        <v>19</v>
      </c>
    </row>
    <row r="3" spans="1:9" s="1" customFormat="1" ht="24.95" customHeight="1" x14ac:dyDescent="0.2">
      <c r="A3" s="57"/>
      <c r="B3" s="58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2"/>
    </row>
    <row r="4" spans="1:9" s="1" customFormat="1" x14ac:dyDescent="0.2">
      <c r="A4" s="59"/>
      <c r="B4" s="60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2277995.42</v>
      </c>
      <c r="D12" s="22">
        <v>-191617.67</v>
      </c>
      <c r="E12" s="22">
        <f t="shared" si="2"/>
        <v>2086377.75</v>
      </c>
      <c r="F12" s="22">
        <v>1589018.95</v>
      </c>
      <c r="G12" s="22">
        <v>1589018.95</v>
      </c>
      <c r="H12" s="22">
        <f t="shared" si="3"/>
        <v>-688976.47</v>
      </c>
      <c r="I12" s="45" t="s">
        <v>43</v>
      </c>
    </row>
    <row r="13" spans="1:9" ht="22.5" x14ac:dyDescent="0.2">
      <c r="A13" s="40"/>
      <c r="B13" s="43" t="s">
        <v>26</v>
      </c>
      <c r="C13" s="22">
        <v>739310.83</v>
      </c>
      <c r="D13" s="22">
        <v>0</v>
      </c>
      <c r="E13" s="22">
        <f t="shared" si="2"/>
        <v>739310.83</v>
      </c>
      <c r="F13" s="22">
        <v>554483.16</v>
      </c>
      <c r="G13" s="22">
        <v>554483.16</v>
      </c>
      <c r="H13" s="22">
        <f t="shared" si="3"/>
        <v>-184827.66999999993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3017306.25</v>
      </c>
      <c r="D16" s="23">
        <f t="shared" ref="D16:H16" si="6">SUM(D5:D14)</f>
        <v>-191617.67</v>
      </c>
      <c r="E16" s="23">
        <f t="shared" si="6"/>
        <v>2825688.58</v>
      </c>
      <c r="F16" s="23">
        <f t="shared" si="6"/>
        <v>2143502.11</v>
      </c>
      <c r="G16" s="11">
        <f t="shared" si="6"/>
        <v>2143502.11</v>
      </c>
      <c r="H16" s="12">
        <f t="shared" si="6"/>
        <v>-873804.1399999999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3" t="s">
        <v>23</v>
      </c>
      <c r="B18" s="64"/>
      <c r="C18" s="53" t="s">
        <v>22</v>
      </c>
      <c r="D18" s="53"/>
      <c r="E18" s="53"/>
      <c r="F18" s="53"/>
      <c r="G18" s="53"/>
      <c r="H18" s="61" t="s">
        <v>19</v>
      </c>
      <c r="I18" s="45" t="s">
        <v>46</v>
      </c>
    </row>
    <row r="19" spans="1:9" ht="22.5" x14ac:dyDescent="0.2">
      <c r="A19" s="65"/>
      <c r="B19" s="66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2"/>
      <c r="I19" s="45" t="s">
        <v>46</v>
      </c>
    </row>
    <row r="20" spans="1:9" x14ac:dyDescent="0.2">
      <c r="A20" s="67"/>
      <c r="B20" s="68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0" t="s">
        <v>48</v>
      </c>
      <c r="B31" s="51"/>
      <c r="C31" s="26">
        <f t="shared" ref="C31:H31" si="14">SUM(C32:C35)</f>
        <v>739310.83</v>
      </c>
      <c r="D31" s="26">
        <f t="shared" si="14"/>
        <v>0</v>
      </c>
      <c r="E31" s="26">
        <f t="shared" si="14"/>
        <v>739310.83</v>
      </c>
      <c r="F31" s="26">
        <f t="shared" si="14"/>
        <v>554483.16</v>
      </c>
      <c r="G31" s="26">
        <f t="shared" si="14"/>
        <v>554483.16</v>
      </c>
      <c r="H31" s="26">
        <f t="shared" si="14"/>
        <v>-184827.66999999993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739310.83</v>
      </c>
      <c r="D35" s="25">
        <v>0</v>
      </c>
      <c r="E35" s="25">
        <f>C35+D35</f>
        <v>739310.83</v>
      </c>
      <c r="F35" s="25">
        <v>554483.16</v>
      </c>
      <c r="G35" s="25">
        <v>554483.16</v>
      </c>
      <c r="H35" s="25">
        <f t="shared" ref="H35" si="16">G35-C35</f>
        <v>-184827.66999999993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739310.83</v>
      </c>
      <c r="D39" s="23">
        <f t="shared" ref="D39:H39" si="18">SUM(D37+D31+D21)</f>
        <v>0</v>
      </c>
      <c r="E39" s="23">
        <f t="shared" si="18"/>
        <v>739310.83</v>
      </c>
      <c r="F39" s="23">
        <f t="shared" si="18"/>
        <v>554483.16</v>
      </c>
      <c r="G39" s="23">
        <f t="shared" si="18"/>
        <v>554483.16</v>
      </c>
      <c r="H39" s="12">
        <f t="shared" si="18"/>
        <v>-184827.66999999993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9" t="s">
        <v>36</v>
      </c>
      <c r="C44" s="49"/>
      <c r="D44" s="49"/>
      <c r="E44" s="49"/>
      <c r="F44" s="49"/>
      <c r="G44" s="49"/>
      <c r="H44" s="49"/>
    </row>
    <row r="45" spans="1:9" x14ac:dyDescent="0.2">
      <c r="B45" s="48" t="s">
        <v>54</v>
      </c>
      <c r="C45" s="48"/>
      <c r="D45" s="48"/>
      <c r="E45" s="48"/>
      <c r="F45" s="48"/>
      <c r="G45" s="48"/>
      <c r="H45" s="48"/>
    </row>
    <row r="50" spans="2:4" x14ac:dyDescent="0.2">
      <c r="B50" s="46" t="s">
        <v>50</v>
      </c>
      <c r="C50" s="46"/>
      <c r="D50" s="47" t="s">
        <v>51</v>
      </c>
    </row>
    <row r="51" spans="2:4" x14ac:dyDescent="0.2">
      <c r="B51" s="46"/>
      <c r="C51" s="46"/>
      <c r="D51" s="47"/>
    </row>
    <row r="52" spans="2:4" x14ac:dyDescent="0.2">
      <c r="B52" s="46" t="s">
        <v>52</v>
      </c>
      <c r="C52" s="46"/>
      <c r="D52" s="47" t="s">
        <v>53</v>
      </c>
    </row>
  </sheetData>
  <sheetProtection formatCells="0" formatColumns="0" formatRows="0" insertRows="0" autoFilter="0"/>
  <mergeCells count="10">
    <mergeCell ref="B45:H45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2019-11-01T19:03:37Z</cp:lastPrinted>
  <dcterms:created xsi:type="dcterms:W3CDTF">2012-12-11T20:48:19Z</dcterms:created>
  <dcterms:modified xsi:type="dcterms:W3CDTF">2019-11-01T19:03:43Z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